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05" windowHeight="4530" activeTab="9"/>
  </bookViews>
  <sheets>
    <sheet name="附件1" sheetId="1" r:id="rId1"/>
    <sheet name="附件2" sheetId="2" r:id="rId2"/>
    <sheet name="附件3" sheetId="3" r:id="rId3"/>
    <sheet name="附件4" sheetId="4" r:id="rId4"/>
    <sheet name="附件5" sheetId="5" r:id="rId5"/>
    <sheet name="附件6" sheetId="6" r:id="rId6"/>
    <sheet name="附件7" sheetId="7" r:id="rId7"/>
    <sheet name="附件8" sheetId="8" r:id="rId8"/>
    <sheet name="附件9" sheetId="9" r:id="rId9"/>
    <sheet name="附件10" sheetId="10" r:id="rId10"/>
  </sheets>
  <definedNames/>
  <calcPr fullCalcOnLoad="1"/>
</workbook>
</file>

<file path=xl/sharedStrings.xml><?xml version="1.0" encoding="utf-8"?>
<sst xmlns="http://schemas.openxmlformats.org/spreadsheetml/2006/main" count="365" uniqueCount="146">
  <si>
    <t>地区</t>
  </si>
  <si>
    <t>按彩票游戏类型划分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</si>
  <si>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</si>
  <si>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</si>
  <si>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</si>
  <si>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</si>
  <si>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</si>
  <si>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</si>
  <si>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</si>
  <si>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</si>
  <si>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</si>
  <si>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</si>
  <si>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</si>
  <si>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</si>
  <si>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</si>
  <si>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</si>
  <si>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</si>
  <si>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</si>
  <si>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</si>
  <si>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</si>
  <si>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</si>
  <si>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</si>
  <si>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</si>
  <si>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</si>
  <si>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</si>
  <si>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</si>
  <si>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</si>
  <si>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</si>
  <si>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</si>
  <si>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</si>
  <si>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</si>
  <si>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</si>
  <si>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</si>
  <si>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合计</t>
  </si>
  <si>
    <t>乐透型</t>
  </si>
  <si>
    <t>即开型</t>
  </si>
  <si>
    <t>竞猜型</t>
  </si>
  <si>
    <t>单位：万元</t>
  </si>
  <si>
    <t>中央彩票公益金</t>
  </si>
  <si>
    <t>中央乐透型</t>
  </si>
  <si>
    <t>中央竞猜型</t>
  </si>
  <si>
    <t>中央即开型</t>
  </si>
  <si>
    <r>
      <t>附件</t>
    </r>
    <r>
      <rPr>
        <sz val="16"/>
        <rFont val="Times New Roman"/>
        <family val="1"/>
      </rPr>
      <t>2</t>
    </r>
  </si>
  <si>
    <t>地区</t>
  </si>
  <si>
    <t>分机构</t>
  </si>
  <si>
    <t>分类型</t>
  </si>
  <si>
    <t>福利彩票</t>
  </si>
  <si>
    <t>体育彩票</t>
  </si>
  <si>
    <t>乐透数字型</t>
  </si>
  <si>
    <t>即开型</t>
  </si>
  <si>
    <t>竞猜型</t>
  </si>
  <si>
    <r>
      <t>附件</t>
    </r>
    <r>
      <rPr>
        <sz val="16"/>
        <rFont val="Times New Roman"/>
        <family val="1"/>
      </rPr>
      <t>1</t>
    </r>
  </si>
  <si>
    <r>
      <t>附件</t>
    </r>
    <r>
      <rPr>
        <sz val="16"/>
        <rFont val="Times New Roman"/>
        <family val="1"/>
      </rPr>
      <t>3</t>
    </r>
  </si>
  <si>
    <r>
      <t>附件</t>
    </r>
    <r>
      <rPr>
        <sz val="16"/>
        <rFont val="Times New Roman"/>
        <family val="1"/>
      </rPr>
      <t>6</t>
    </r>
  </si>
  <si>
    <t>金额</t>
  </si>
  <si>
    <r>
      <t>附件</t>
    </r>
    <r>
      <rPr>
        <sz val="16"/>
        <rFont val="Times New Roman"/>
        <family val="1"/>
      </rPr>
      <t>4</t>
    </r>
  </si>
  <si>
    <t>新疆生产建设兵团</t>
  </si>
  <si>
    <r>
      <t>附件</t>
    </r>
    <r>
      <rPr>
        <sz val="16"/>
        <rFont val="Times New Roman"/>
        <family val="1"/>
      </rPr>
      <t>5</t>
    </r>
  </si>
  <si>
    <r>
      <t>附件</t>
    </r>
    <r>
      <rPr>
        <sz val="16"/>
        <rFont val="Times New Roman"/>
        <family val="1"/>
      </rPr>
      <t>7</t>
    </r>
  </si>
  <si>
    <t>合计</t>
  </si>
  <si>
    <t>教育</t>
  </si>
  <si>
    <t>危房改造</t>
  </si>
  <si>
    <t>康复</t>
  </si>
  <si>
    <t>中央本级</t>
  </si>
  <si>
    <t>北京</t>
  </si>
  <si>
    <t>销售量</t>
  </si>
  <si>
    <t>彩票公益金</t>
  </si>
  <si>
    <r>
      <t>销售量</t>
    </r>
    <r>
      <rPr>
        <sz val="12"/>
        <rFont val="Times New Roman"/>
        <family val="1"/>
      </rPr>
      <t>(</t>
    </r>
    <r>
      <rPr>
        <sz val="12"/>
        <rFont val="仿宋_GB2312"/>
        <family val="3"/>
      </rPr>
      <t>精确</t>
    </r>
    <r>
      <rPr>
        <sz val="12"/>
        <rFont val="Times New Roman"/>
        <family val="1"/>
      </rPr>
      <t>)</t>
    </r>
  </si>
  <si>
    <r>
      <t>2009</t>
    </r>
    <r>
      <rPr>
        <sz val="18"/>
        <rFont val="黑体"/>
        <family val="0"/>
      </rPr>
      <t>年全国彩票销售情况表</t>
    </r>
  </si>
  <si>
    <r>
      <t>2009</t>
    </r>
    <r>
      <rPr>
        <sz val="18"/>
        <rFont val="黑体"/>
        <family val="0"/>
      </rPr>
      <t>年全国彩票公益金筹集情况表</t>
    </r>
  </si>
  <si>
    <t>天津</t>
  </si>
  <si>
    <t>辽宁</t>
  </si>
  <si>
    <t>上海</t>
  </si>
  <si>
    <t>江苏</t>
  </si>
  <si>
    <t>浙江</t>
  </si>
  <si>
    <t>福建</t>
  </si>
  <si>
    <t>山东</t>
  </si>
  <si>
    <t>广东</t>
  </si>
  <si>
    <r>
      <t>2009</t>
    </r>
    <r>
      <rPr>
        <sz val="18"/>
        <rFont val="黑体"/>
        <family val="0"/>
      </rPr>
      <t>年中央专项彩票公益金－农村医疗救助安排使用情况表</t>
    </r>
  </si>
  <si>
    <r>
      <t>2009</t>
    </r>
    <r>
      <rPr>
        <sz val="18"/>
        <rFont val="黑体"/>
        <family val="0"/>
      </rPr>
      <t>年中央专项彩票公益金－城市医疗救助安排使用情况表</t>
    </r>
  </si>
  <si>
    <t>单位：万元</t>
  </si>
  <si>
    <t>地区</t>
  </si>
  <si>
    <t>新建场所</t>
  </si>
  <si>
    <t>日常运转补助</t>
  </si>
  <si>
    <t>设备更新</t>
  </si>
  <si>
    <t>师资培训</t>
  </si>
  <si>
    <t>合计</t>
  </si>
  <si>
    <t>河北</t>
  </si>
  <si>
    <t>山西</t>
  </si>
  <si>
    <t>内蒙古</t>
  </si>
  <si>
    <t>辽宁</t>
  </si>
  <si>
    <t>吉林</t>
  </si>
  <si>
    <t>黑龙江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</si>
  <si>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</si>
  <si>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</si>
  <si>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</si>
  <si>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</si>
  <si>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</si>
  <si>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</si>
  <si>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</si>
  <si>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</si>
  <si>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</si>
  <si>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</si>
  <si>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</si>
  <si>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</si>
  <si>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</si>
  <si>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</si>
  <si>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</si>
  <si>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</si>
  <si>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</si>
  <si>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</si>
  <si>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</si>
  <si>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</si>
  <si>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</si>
  <si>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</si>
  <si>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新疆生产建设兵团</t>
  </si>
  <si>
    <t>黑龙江农垦总局</t>
  </si>
  <si>
    <r>
      <t>2009</t>
    </r>
    <r>
      <rPr>
        <sz val="18"/>
        <rFont val="黑体"/>
        <family val="0"/>
      </rPr>
      <t>年中央专项彩票公益金－青少年学生</t>
    </r>
    <r>
      <rPr>
        <sz val="18"/>
        <rFont val="Times New Roman"/>
        <family val="1"/>
      </rPr>
      <t xml:space="preserve">                              </t>
    </r>
    <r>
      <rPr>
        <sz val="18"/>
        <rFont val="黑体"/>
        <family val="0"/>
      </rPr>
      <t>校外活动场所建设安排使用情况表</t>
    </r>
  </si>
  <si>
    <r>
      <t>2009</t>
    </r>
    <r>
      <rPr>
        <sz val="18"/>
        <rFont val="黑体"/>
        <family val="0"/>
      </rPr>
      <t>年中央专项彩票公益金－残疾人事业安排使用情况表</t>
    </r>
  </si>
  <si>
    <t>新疆生产建设兵团</t>
  </si>
  <si>
    <r>
      <t>2009</t>
    </r>
    <r>
      <rPr>
        <sz val="18"/>
        <rFont val="黑体"/>
        <family val="0"/>
      </rPr>
      <t>年中央专项彩票公益金－教育助学安排使用情况表</t>
    </r>
  </si>
  <si>
    <t>残疾人假肢矫形器装配及辅助器具流动服务车</t>
  </si>
  <si>
    <r>
      <t>2009</t>
    </r>
    <r>
      <rPr>
        <sz val="18"/>
        <rFont val="黑体"/>
        <family val="0"/>
      </rPr>
      <t>年中央专项彩票公益金－扶贫安排使用情况表</t>
    </r>
  </si>
  <si>
    <r>
      <t>附件</t>
    </r>
    <r>
      <rPr>
        <sz val="16"/>
        <rFont val="Times New Roman"/>
        <family val="1"/>
      </rPr>
      <t>9</t>
    </r>
  </si>
  <si>
    <t>湖南</t>
  </si>
  <si>
    <t>湖北</t>
  </si>
  <si>
    <t>四川</t>
  </si>
  <si>
    <t>河北</t>
  </si>
  <si>
    <r>
      <t>附件</t>
    </r>
    <r>
      <rPr>
        <sz val="16"/>
        <rFont val="Times New Roman"/>
        <family val="1"/>
      </rPr>
      <t>10</t>
    </r>
  </si>
  <si>
    <r>
      <t>2009</t>
    </r>
    <r>
      <rPr>
        <sz val="18"/>
        <rFont val="黑体"/>
        <family val="0"/>
      </rPr>
      <t>年中央专项彩票公益金－法律援助安排使用情况表</t>
    </r>
  </si>
  <si>
    <t>北京</t>
  </si>
  <si>
    <t>天津</t>
  </si>
  <si>
    <t>内蒙古</t>
  </si>
  <si>
    <t>辽宁</t>
  </si>
  <si>
    <t>上海</t>
  </si>
  <si>
    <t>江苏</t>
  </si>
  <si>
    <t>浙江</t>
  </si>
  <si>
    <t>福建</t>
  </si>
  <si>
    <t>山东</t>
  </si>
  <si>
    <t>广东</t>
  </si>
  <si>
    <t>广西</t>
  </si>
  <si>
    <r>
      <t>附件</t>
    </r>
    <r>
      <rPr>
        <sz val="16"/>
        <rFont val="Times New Roman"/>
        <family val="1"/>
      </rPr>
      <t>8</t>
    </r>
  </si>
  <si>
    <r>
      <t>2009</t>
    </r>
    <r>
      <rPr>
        <sz val="18"/>
        <rFont val="黑体"/>
        <family val="0"/>
      </rPr>
      <t>年中央专项彩票公益金－文化安排使用情况表</t>
    </r>
  </si>
  <si>
    <t>城市社区文化中心（文化活动室）设备购置</t>
  </si>
  <si>
    <t>向西部地区文化站赠送电脑</t>
  </si>
  <si>
    <t>新疆生产建设兵团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</si>
</sst>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  <numFmt numFmtId="179" formatCode="0_ ;[Red]\-0\ "/>
    <numFmt numFmtId="180" formatCode="0.00_ "/>
    <numFmt numFmtId="181" formatCode="0_);[Red]\(0\)"/>
    <numFmt numFmtId="182" formatCode="0_ "/>
    <numFmt numFmtId="183" formatCode="#,##0.0000_ 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0.0_ "/>
    <numFmt numFmtId="188" formatCode="0.0_ ;[Red]\-0.0\ "/>
  </numFmts>
  <fonts count="16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8"/>
      <name val="Times New Roman"/>
      <family val="1"/>
    </font>
    <font>
      <sz val="18"/>
      <name val="黑体"/>
      <family val="0"/>
    </font>
    <font>
      <sz val="12"/>
      <name val="仿宋_GB2312"/>
      <family val="3"/>
    </font>
    <font>
      <sz val="14"/>
      <name val="仿宋_GB2312"/>
      <family val="3"/>
    </font>
    <font>
      <b/>
      <sz val="12"/>
      <name val="仿宋_GB2312"/>
      <family val="3"/>
    </font>
    <font>
      <b/>
      <sz val="12"/>
      <name val="Times New Roman"/>
      <family val="1"/>
    </font>
    <font>
      <sz val="16"/>
      <name val="黑体"/>
      <family val="0"/>
    </font>
    <font>
      <sz val="16"/>
      <name val="Times New Roman"/>
      <family val="1"/>
    </font>
    <font>
      <b/>
      <sz val="12"/>
      <name val="宋体"/>
      <family val="0"/>
    </font>
    <font>
      <sz val="10"/>
      <name val="仿宋_GB2312"/>
      <family val="3"/>
    </font>
    <font>
      <sz val="14"/>
      <name val="Times New Roman"/>
      <family val="1"/>
    </font>
    <font>
      <sz val="10"/>
      <name val="Times New Roman"/>
      <family val="1"/>
    </font>
    <font>
      <sz val="11"/>
      <name val="仿宋_GB2312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9" fontId="0" fillId="0" borderId="0" xfId="0" applyNumberFormat="1" applyAlignment="1">
      <alignment vertical="center"/>
    </xf>
    <xf numFmtId="179" fontId="5" fillId="0" borderId="0" xfId="0" applyNumberFormat="1" applyFont="1" applyAlignment="1">
      <alignment vertical="center"/>
    </xf>
    <xf numFmtId="179" fontId="2" fillId="0" borderId="5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79" fontId="8" fillId="0" borderId="7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81" fontId="0" fillId="0" borderId="0" xfId="0" applyNumberFormat="1" applyAlignment="1">
      <alignment vertical="center"/>
    </xf>
    <xf numFmtId="181" fontId="5" fillId="0" borderId="0" xfId="0" applyNumberFormat="1" applyFont="1" applyAlignment="1">
      <alignment vertical="center"/>
    </xf>
    <xf numFmtId="181" fontId="6" fillId="0" borderId="5" xfId="0" applyNumberFormat="1" applyFont="1" applyBorder="1" applyAlignment="1">
      <alignment horizontal="center" vertical="center"/>
    </xf>
    <xf numFmtId="181" fontId="2" fillId="0" borderId="5" xfId="0" applyNumberFormat="1" applyFont="1" applyBorder="1" applyAlignment="1">
      <alignment horizontal="center" vertical="center"/>
    </xf>
    <xf numFmtId="181" fontId="8" fillId="0" borderId="7" xfId="0" applyNumberFormat="1" applyFont="1" applyBorder="1" applyAlignment="1">
      <alignment horizontal="center" vertical="center"/>
    </xf>
    <xf numFmtId="182" fontId="0" fillId="0" borderId="0" xfId="0" applyNumberFormat="1" applyAlignment="1">
      <alignment vertical="center"/>
    </xf>
    <xf numFmtId="182" fontId="5" fillId="0" borderId="0" xfId="0" applyNumberFormat="1" applyFont="1" applyAlignment="1">
      <alignment vertical="center"/>
    </xf>
    <xf numFmtId="182" fontId="2" fillId="0" borderId="8" xfId="0" applyNumberFormat="1" applyFont="1" applyBorder="1" applyAlignment="1">
      <alignment horizontal="center" vertical="center"/>
    </xf>
    <xf numFmtId="182" fontId="8" fillId="0" borderId="9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82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82" fontId="2" fillId="0" borderId="5" xfId="0" applyNumberFormat="1" applyFont="1" applyBorder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0" fontId="9" fillId="0" borderId="0" xfId="0" applyFont="1" applyAlignment="1">
      <alignment horizontal="left" vertical="center"/>
    </xf>
    <xf numFmtId="182" fontId="8" fillId="0" borderId="7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182" fontId="2" fillId="0" borderId="8" xfId="0" applyNumberFormat="1" applyFont="1" applyBorder="1" applyAlignment="1">
      <alignment horizontal="center"/>
    </xf>
    <xf numFmtId="182" fontId="2" fillId="0" borderId="11" xfId="0" applyNumberFormat="1" applyFont="1" applyBorder="1" applyAlignment="1">
      <alignment horizontal="center"/>
    </xf>
    <xf numFmtId="182" fontId="11" fillId="0" borderId="6" xfId="0" applyNumberFormat="1" applyFont="1" applyBorder="1" applyAlignment="1">
      <alignment horizontal="center" vertical="center"/>
    </xf>
    <xf numFmtId="182" fontId="8" fillId="0" borderId="5" xfId="0" applyNumberFormat="1" applyFont="1" applyFill="1" applyBorder="1" applyAlignment="1">
      <alignment horizontal="center" vertical="center" wrapText="1"/>
    </xf>
    <xf numFmtId="182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182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82" fontId="8" fillId="0" borderId="8" xfId="0" applyNumberFormat="1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81" fontId="0" fillId="0" borderId="0" xfId="0" applyNumberFormat="1" applyAlignment="1">
      <alignment/>
    </xf>
    <xf numFmtId="182" fontId="6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79" fontId="6" fillId="0" borderId="8" xfId="0" applyNumberFormat="1" applyFont="1" applyBorder="1" applyAlignment="1">
      <alignment horizontal="center" vertical="center"/>
    </xf>
    <xf numFmtId="179" fontId="2" fillId="0" borderId="8" xfId="0" applyNumberFormat="1" applyFont="1" applyBorder="1" applyAlignment="1">
      <alignment horizontal="center" vertical="center"/>
    </xf>
    <xf numFmtId="179" fontId="8" fillId="0" borderId="9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9" fontId="0" fillId="0" borderId="0" xfId="15" applyAlignment="1">
      <alignment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179" fontId="2" fillId="0" borderId="0" xfId="0" applyNumberFormat="1" applyFont="1" applyAlignment="1">
      <alignment vertical="center"/>
    </xf>
    <xf numFmtId="181" fontId="2" fillId="0" borderId="0" xfId="0" applyNumberFormat="1" applyFont="1" applyAlignment="1">
      <alignment vertical="center"/>
    </xf>
    <xf numFmtId="182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188" fontId="0" fillId="0" borderId="0" xfId="0" applyNumberFormat="1" applyAlignment="1">
      <alignment vertical="center"/>
    </xf>
    <xf numFmtId="182" fontId="11" fillId="0" borderId="9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181" fontId="12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182" fontId="0" fillId="0" borderId="1" xfId="0" applyNumberFormat="1" applyBorder="1" applyAlignment="1">
      <alignment horizontal="center" vertical="center"/>
    </xf>
    <xf numFmtId="181" fontId="15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9" fontId="5" fillId="0" borderId="2" xfId="0" applyNumberFormat="1" applyFont="1" applyBorder="1" applyAlignment="1">
      <alignment horizontal="center" vertical="center"/>
    </xf>
    <xf numFmtId="179" fontId="5" fillId="0" borderId="5" xfId="0" applyNumberFormat="1" applyFont="1" applyBorder="1" applyAlignment="1">
      <alignment horizontal="center" vertical="center"/>
    </xf>
    <xf numFmtId="179" fontId="6" fillId="0" borderId="2" xfId="0" applyNumberFormat="1" applyFont="1" applyBorder="1" applyAlignment="1">
      <alignment horizontal="center" vertical="center"/>
    </xf>
    <xf numFmtId="181" fontId="6" fillId="0" borderId="2" xfId="0" applyNumberFormat="1" applyFont="1" applyBorder="1" applyAlignment="1">
      <alignment horizontal="center" vertical="center"/>
    </xf>
    <xf numFmtId="181" fontId="6" fillId="0" borderId="3" xfId="0" applyNumberFormat="1" applyFont="1" applyBorder="1" applyAlignment="1">
      <alignment horizontal="center" vertical="center"/>
    </xf>
    <xf numFmtId="179" fontId="6" fillId="0" borderId="5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J11" sqref="J11"/>
    </sheetView>
  </sheetViews>
  <sheetFormatPr defaultColWidth="9.00390625" defaultRowHeight="14.25"/>
  <cols>
    <col min="1" max="1" width="7.625" style="0" customWidth="1"/>
    <col min="2" max="2" width="12.75390625" style="0" hidden="1" customWidth="1"/>
    <col min="3" max="3" width="12.75390625" style="0" customWidth="1"/>
    <col min="4" max="5" width="11.625" style="0" customWidth="1"/>
    <col min="6" max="6" width="13.625" style="0" customWidth="1"/>
    <col min="7" max="8" width="11.625" style="0" customWidth="1"/>
  </cols>
  <sheetData>
    <row r="1" spans="1:9" s="1" customFormat="1" ht="21.75" customHeight="1">
      <c r="A1" s="24" t="s">
        <v>51</v>
      </c>
      <c r="B1" s="9"/>
      <c r="C1" s="9"/>
      <c r="D1" s="9"/>
      <c r="E1" s="15"/>
      <c r="F1" s="15"/>
      <c r="G1" s="15"/>
      <c r="H1" s="9"/>
      <c r="I1" s="20"/>
    </row>
    <row r="2" spans="1:9" s="1" customFormat="1" ht="24.75" customHeight="1">
      <c r="A2" s="98" t="s">
        <v>68</v>
      </c>
      <c r="B2" s="98"/>
      <c r="C2" s="98"/>
      <c r="D2" s="98"/>
      <c r="E2" s="98"/>
      <c r="F2" s="98"/>
      <c r="G2" s="98"/>
      <c r="H2" s="98"/>
      <c r="I2" s="8"/>
    </row>
    <row r="3" spans="1:9" s="1" customFormat="1" ht="18" customHeight="1" thickBot="1">
      <c r="A3" s="8"/>
      <c r="B3" s="8"/>
      <c r="C3" s="8"/>
      <c r="D3" s="8"/>
      <c r="E3" s="8"/>
      <c r="F3" s="8"/>
      <c r="G3" s="8"/>
      <c r="H3" s="3" t="s">
        <v>37</v>
      </c>
      <c r="I3" s="8"/>
    </row>
    <row r="4" spans="1:9" s="28" customFormat="1" ht="18.75" customHeight="1">
      <c r="A4" s="99" t="s">
        <v>43</v>
      </c>
      <c r="B4" s="101" t="s">
        <v>67</v>
      </c>
      <c r="C4" s="103" t="s">
        <v>65</v>
      </c>
      <c r="D4" s="103" t="s">
        <v>44</v>
      </c>
      <c r="E4" s="103"/>
      <c r="F4" s="104" t="s">
        <v>45</v>
      </c>
      <c r="G4" s="104"/>
      <c r="H4" s="105"/>
      <c r="I4" s="27"/>
    </row>
    <row r="5" spans="1:8" s="29" customFormat="1" ht="18.75" customHeight="1">
      <c r="A5" s="100"/>
      <c r="B5" s="102"/>
      <c r="C5" s="106"/>
      <c r="D5" s="30" t="s">
        <v>46</v>
      </c>
      <c r="E5" s="30" t="s">
        <v>47</v>
      </c>
      <c r="F5" s="30" t="s">
        <v>48</v>
      </c>
      <c r="G5" s="30" t="s">
        <v>49</v>
      </c>
      <c r="H5" s="31" t="s">
        <v>50</v>
      </c>
    </row>
    <row r="6" spans="1:8" ht="18" customHeight="1">
      <c r="A6" s="4" t="s">
        <v>2</v>
      </c>
      <c r="B6" s="32">
        <v>418725.52190000005</v>
      </c>
      <c r="C6" s="32">
        <v>482920.7341</v>
      </c>
      <c r="D6" s="32">
        <v>311890.56</v>
      </c>
      <c r="E6" s="32">
        <v>171030.1741</v>
      </c>
      <c r="F6" s="32">
        <v>357670.90349999996</v>
      </c>
      <c r="G6" s="32">
        <v>78197.09</v>
      </c>
      <c r="H6" s="22">
        <v>47052.7406</v>
      </c>
    </row>
    <row r="7" spans="1:8" ht="18" customHeight="1">
      <c r="A7" s="4" t="s">
        <v>3</v>
      </c>
      <c r="B7" s="32">
        <v>156352.5332</v>
      </c>
      <c r="C7" s="32">
        <v>195867.8577</v>
      </c>
      <c r="D7" s="32">
        <v>83173.48</v>
      </c>
      <c r="E7" s="32">
        <v>112694.3777</v>
      </c>
      <c r="F7" s="32">
        <v>140157.34269999998</v>
      </c>
      <c r="G7" s="32">
        <v>34341.574129</v>
      </c>
      <c r="H7" s="22">
        <v>21368.9472</v>
      </c>
    </row>
    <row r="8" spans="1:8" ht="18" customHeight="1">
      <c r="A8" s="4" t="s">
        <v>4</v>
      </c>
      <c r="B8" s="32">
        <v>422358.45828</v>
      </c>
      <c r="C8" s="32">
        <v>445502.20519999997</v>
      </c>
      <c r="D8" s="32">
        <v>279639.11</v>
      </c>
      <c r="E8" s="32">
        <v>165863.0952</v>
      </c>
      <c r="F8" s="32">
        <v>367456.596</v>
      </c>
      <c r="G8" s="32">
        <v>68522.396476</v>
      </c>
      <c r="H8" s="22">
        <v>9523.215</v>
      </c>
    </row>
    <row r="9" spans="1:8" ht="18" customHeight="1">
      <c r="A9" s="4" t="s">
        <v>5</v>
      </c>
      <c r="B9" s="32">
        <v>218230.56935</v>
      </c>
      <c r="C9" s="32">
        <v>229328.73589999997</v>
      </c>
      <c r="D9" s="32">
        <v>148620.24</v>
      </c>
      <c r="E9" s="32">
        <v>80708.4959</v>
      </c>
      <c r="F9" s="32">
        <v>197061.3945</v>
      </c>
      <c r="G9" s="32">
        <v>26189.622454</v>
      </c>
      <c r="H9" s="22">
        <v>6077.7154</v>
      </c>
    </row>
    <row r="10" spans="1:8" ht="18" customHeight="1">
      <c r="A10" s="4" t="s">
        <v>6</v>
      </c>
      <c r="B10" s="32">
        <v>269102.99232</v>
      </c>
      <c r="C10" s="32">
        <v>319953.6601</v>
      </c>
      <c r="D10" s="32">
        <v>193675.4</v>
      </c>
      <c r="E10" s="32">
        <v>126278.2601</v>
      </c>
      <c r="F10" s="32">
        <v>254831.40039999998</v>
      </c>
      <c r="G10" s="32">
        <v>59757.364978</v>
      </c>
      <c r="H10" s="22">
        <v>5364.913</v>
      </c>
    </row>
    <row r="11" spans="1:8" ht="18" customHeight="1">
      <c r="A11" s="4" t="s">
        <v>7</v>
      </c>
      <c r="B11" s="32">
        <v>591826.3288799999</v>
      </c>
      <c r="C11" s="32">
        <v>669570.300811</v>
      </c>
      <c r="D11" s="32">
        <v>474376.2977110001</v>
      </c>
      <c r="E11" s="32">
        <v>195194.0031</v>
      </c>
      <c r="F11" s="32">
        <v>513171.4820000001</v>
      </c>
      <c r="G11" s="32">
        <v>121344.762211</v>
      </c>
      <c r="H11" s="22">
        <v>35054.0566</v>
      </c>
    </row>
    <row r="12" spans="1:8" ht="18" customHeight="1">
      <c r="A12" s="4" t="s">
        <v>8</v>
      </c>
      <c r="B12" s="32">
        <v>272217.64137</v>
      </c>
      <c r="C12" s="32">
        <v>282356.7749</v>
      </c>
      <c r="D12" s="32">
        <v>156052.32</v>
      </c>
      <c r="E12" s="32">
        <v>126304.4549</v>
      </c>
      <c r="F12" s="32">
        <v>233374.24579999998</v>
      </c>
      <c r="G12" s="32">
        <v>41132.931355</v>
      </c>
      <c r="H12" s="22">
        <v>7849.5948</v>
      </c>
    </row>
    <row r="13" spans="1:8" ht="18" customHeight="1">
      <c r="A13" s="4" t="s">
        <v>9</v>
      </c>
      <c r="B13" s="32">
        <v>334752.57214</v>
      </c>
      <c r="C13" s="32">
        <v>380371.8824</v>
      </c>
      <c r="D13" s="32">
        <v>233872.57</v>
      </c>
      <c r="E13" s="32">
        <v>146499.3124</v>
      </c>
      <c r="F13" s="32">
        <v>304820.6578</v>
      </c>
      <c r="G13" s="32">
        <v>66571.65</v>
      </c>
      <c r="H13" s="22">
        <v>8979.5746</v>
      </c>
    </row>
    <row r="14" spans="1:8" ht="18" customHeight="1">
      <c r="A14" s="4" t="s">
        <v>10</v>
      </c>
      <c r="B14" s="32">
        <v>292498.07349999994</v>
      </c>
      <c r="C14" s="32">
        <v>412311.3875</v>
      </c>
      <c r="D14" s="32">
        <v>291953.43</v>
      </c>
      <c r="E14" s="32">
        <v>120357.9575</v>
      </c>
      <c r="F14" s="32">
        <v>330612.3157</v>
      </c>
      <c r="G14" s="32">
        <v>53367.417832</v>
      </c>
      <c r="H14" s="22">
        <v>28331.1418</v>
      </c>
    </row>
    <row r="15" spans="1:8" ht="18" customHeight="1">
      <c r="A15" s="4" t="s">
        <v>11</v>
      </c>
      <c r="B15" s="32">
        <v>835014.44537</v>
      </c>
      <c r="C15" s="32">
        <v>1162346.0905</v>
      </c>
      <c r="D15" s="32">
        <v>478358.21</v>
      </c>
      <c r="E15" s="32">
        <v>683987.8805</v>
      </c>
      <c r="F15" s="32">
        <v>828535.3835</v>
      </c>
      <c r="G15" s="32">
        <v>307595.676304</v>
      </c>
      <c r="H15" s="22">
        <v>26215.027</v>
      </c>
    </row>
    <row r="16" spans="1:8" ht="18" customHeight="1">
      <c r="A16" s="4" t="s">
        <v>12</v>
      </c>
      <c r="B16" s="32">
        <v>809606.24336</v>
      </c>
      <c r="C16" s="32">
        <v>946078.7037</v>
      </c>
      <c r="D16" s="32">
        <v>493209.76</v>
      </c>
      <c r="E16" s="32">
        <v>452868.9437</v>
      </c>
      <c r="F16" s="32">
        <v>720926.3931</v>
      </c>
      <c r="G16" s="32">
        <v>190991.14617999998</v>
      </c>
      <c r="H16" s="22">
        <v>34161.1606</v>
      </c>
    </row>
    <row r="17" spans="1:8" ht="18" customHeight="1">
      <c r="A17" s="4" t="s">
        <v>13</v>
      </c>
      <c r="B17" s="32">
        <v>264403.82680000004</v>
      </c>
      <c r="C17" s="32">
        <v>342026.909</v>
      </c>
      <c r="D17" s="32">
        <v>201035.41</v>
      </c>
      <c r="E17" s="32">
        <v>140991.499</v>
      </c>
      <c r="F17" s="32">
        <v>265726.7364</v>
      </c>
      <c r="G17" s="32">
        <v>64256.844404999996</v>
      </c>
      <c r="H17" s="22">
        <v>12043.3326</v>
      </c>
    </row>
    <row r="18" spans="1:8" ht="18" customHeight="1">
      <c r="A18" s="4" t="s">
        <v>14</v>
      </c>
      <c r="B18" s="32">
        <v>429791.83138</v>
      </c>
      <c r="C18" s="32">
        <v>508755.034</v>
      </c>
      <c r="D18" s="32">
        <v>160594.2</v>
      </c>
      <c r="E18" s="32">
        <v>348160.834</v>
      </c>
      <c r="F18" s="32">
        <v>379071.39</v>
      </c>
      <c r="G18" s="32">
        <v>112051.95783099999</v>
      </c>
      <c r="H18" s="22">
        <v>17631.694</v>
      </c>
    </row>
    <row r="19" spans="1:8" ht="18" customHeight="1">
      <c r="A19" s="4" t="s">
        <v>15</v>
      </c>
      <c r="B19" s="32">
        <v>174729.66605</v>
      </c>
      <c r="C19" s="32">
        <f>SUM(D19:E19)</f>
        <v>234117.5595</v>
      </c>
      <c r="D19" s="32">
        <v>107444.82</v>
      </c>
      <c r="E19" s="32">
        <f>126605.7395+67</f>
        <v>126672.7395</v>
      </c>
      <c r="F19" s="32">
        <v>153609.3745</v>
      </c>
      <c r="G19" s="32">
        <v>32812.283408</v>
      </c>
      <c r="H19" s="22">
        <v>47696.045</v>
      </c>
    </row>
    <row r="20" spans="1:8" ht="18" customHeight="1">
      <c r="A20" s="4" t="s">
        <v>16</v>
      </c>
      <c r="B20" s="32">
        <v>746670.9508100001</v>
      </c>
      <c r="C20" s="32">
        <v>1144753.594</v>
      </c>
      <c r="D20" s="32">
        <v>690475.14</v>
      </c>
      <c r="E20" s="32">
        <v>454278.454</v>
      </c>
      <c r="F20" s="32">
        <v>944311.6546999998</v>
      </c>
      <c r="G20" s="32">
        <v>179027.481829</v>
      </c>
      <c r="H20" s="22">
        <v>21414.4598</v>
      </c>
    </row>
    <row r="21" spans="1:8" ht="18" customHeight="1">
      <c r="A21" s="4" t="s">
        <v>17</v>
      </c>
      <c r="B21" s="32">
        <v>429574.89684</v>
      </c>
      <c r="C21" s="32">
        <v>505308.287</v>
      </c>
      <c r="D21" s="32">
        <v>227658.45</v>
      </c>
      <c r="E21" s="32">
        <v>277649.837</v>
      </c>
      <c r="F21" s="32">
        <v>407038.8284</v>
      </c>
      <c r="G21" s="32">
        <v>88067.210028</v>
      </c>
      <c r="H21" s="22">
        <v>10202.2518</v>
      </c>
    </row>
    <row r="22" spans="1:8" ht="18" customHeight="1">
      <c r="A22" s="4" t="s">
        <v>18</v>
      </c>
      <c r="B22" s="32">
        <v>442788.63355</v>
      </c>
      <c r="C22" s="32">
        <v>482768.2402</v>
      </c>
      <c r="D22" s="32">
        <v>318822.18</v>
      </c>
      <c r="E22" s="32">
        <v>163946.0602</v>
      </c>
      <c r="F22" s="32">
        <v>402775.526</v>
      </c>
      <c r="G22" s="32">
        <v>54928.656633</v>
      </c>
      <c r="H22" s="22">
        <v>25064.0536</v>
      </c>
    </row>
    <row r="23" spans="1:8" ht="18" customHeight="1">
      <c r="A23" s="4" t="s">
        <v>19</v>
      </c>
      <c r="B23" s="32">
        <v>237953.53811999998</v>
      </c>
      <c r="C23" s="32">
        <v>319854.462</v>
      </c>
      <c r="D23" s="32">
        <v>203959.5</v>
      </c>
      <c r="E23" s="32">
        <v>115894.962</v>
      </c>
      <c r="F23" s="32">
        <v>256860.15970000002</v>
      </c>
      <c r="G23" s="32">
        <v>35094.978146</v>
      </c>
      <c r="H23" s="22">
        <v>27899.3248</v>
      </c>
    </row>
    <row r="24" spans="1:8" ht="18" customHeight="1">
      <c r="A24" s="4" t="s">
        <v>20</v>
      </c>
      <c r="B24" s="32">
        <v>1026148.0187799998</v>
      </c>
      <c r="C24" s="32">
        <v>1377659.956</v>
      </c>
      <c r="D24" s="32">
        <v>833977.73</v>
      </c>
      <c r="E24" s="32">
        <v>543682.226</v>
      </c>
      <c r="F24" s="32">
        <v>923125.1296</v>
      </c>
      <c r="G24" s="32">
        <v>275274.400092</v>
      </c>
      <c r="H24" s="22">
        <v>179260.4256</v>
      </c>
    </row>
    <row r="25" spans="1:8" ht="18" customHeight="1">
      <c r="A25" s="4" t="s">
        <v>21</v>
      </c>
      <c r="B25" s="32">
        <v>161348.56973999998</v>
      </c>
      <c r="C25" s="32">
        <v>187847.4228</v>
      </c>
      <c r="D25" s="32">
        <v>159526.95</v>
      </c>
      <c r="E25" s="32">
        <v>28320.4728</v>
      </c>
      <c r="F25" s="32">
        <v>150081.0354</v>
      </c>
      <c r="G25" s="32">
        <v>25268.071947000004</v>
      </c>
      <c r="H25" s="22">
        <v>12498.3174</v>
      </c>
    </row>
    <row r="26" spans="1:8" ht="18" customHeight="1">
      <c r="A26" s="4" t="s">
        <v>22</v>
      </c>
      <c r="B26" s="32">
        <v>57590.19518</v>
      </c>
      <c r="C26" s="32">
        <v>49504.067599999995</v>
      </c>
      <c r="D26" s="32">
        <v>38184.09</v>
      </c>
      <c r="E26" s="32">
        <v>11319.9776</v>
      </c>
      <c r="F26" s="32">
        <v>45282.703</v>
      </c>
      <c r="G26" s="32">
        <v>2426.581971</v>
      </c>
      <c r="H26" s="22">
        <v>1794.7746</v>
      </c>
    </row>
    <row r="27" spans="1:8" ht="18" customHeight="1">
      <c r="A27" s="4" t="s">
        <v>23</v>
      </c>
      <c r="B27" s="32">
        <v>162061.62076</v>
      </c>
      <c r="C27" s="32">
        <v>204168.7673</v>
      </c>
      <c r="D27" s="32">
        <v>140283.5</v>
      </c>
      <c r="E27" s="32">
        <v>63885.2673</v>
      </c>
      <c r="F27" s="32">
        <v>158311.4063</v>
      </c>
      <c r="G27" s="32">
        <v>33400.347909000004</v>
      </c>
      <c r="H27" s="22">
        <v>12457.011</v>
      </c>
    </row>
    <row r="28" spans="1:8" ht="18" customHeight="1">
      <c r="A28" s="4" t="s">
        <v>24</v>
      </c>
      <c r="B28" s="32">
        <v>416268.58747</v>
      </c>
      <c r="C28" s="32">
        <v>561413.9822</v>
      </c>
      <c r="D28" s="32">
        <v>311716.13</v>
      </c>
      <c r="E28" s="32">
        <v>249697.8522</v>
      </c>
      <c r="F28" s="32">
        <v>408565.6975</v>
      </c>
      <c r="G28" s="32">
        <v>130743.573641</v>
      </c>
      <c r="H28" s="22">
        <v>22104.7066</v>
      </c>
    </row>
    <row r="29" spans="1:8" ht="18" customHeight="1">
      <c r="A29" s="4" t="s">
        <v>25</v>
      </c>
      <c r="B29" s="32">
        <v>172817.76973</v>
      </c>
      <c r="C29" s="32">
        <v>227136.02730000002</v>
      </c>
      <c r="D29" s="32">
        <v>135172.12</v>
      </c>
      <c r="E29" s="32">
        <v>91963.9073</v>
      </c>
      <c r="F29" s="32">
        <v>178781.0213</v>
      </c>
      <c r="G29" s="32">
        <v>40760.59175</v>
      </c>
      <c r="H29" s="22">
        <v>7594.416</v>
      </c>
    </row>
    <row r="30" spans="1:8" ht="18" customHeight="1">
      <c r="A30" s="4" t="s">
        <v>26</v>
      </c>
      <c r="B30" s="32">
        <v>435224.78416</v>
      </c>
      <c r="C30" s="32">
        <v>597272.4044</v>
      </c>
      <c r="D30" s="32">
        <v>286596.57</v>
      </c>
      <c r="E30" s="32">
        <v>310675.8344</v>
      </c>
      <c r="F30" s="32">
        <v>393562.4623</v>
      </c>
      <c r="G30" s="32">
        <v>192568.554941</v>
      </c>
      <c r="H30" s="22">
        <v>11141.3848</v>
      </c>
    </row>
    <row r="31" spans="1:8" ht="18" customHeight="1">
      <c r="A31" s="4" t="s">
        <v>27</v>
      </c>
      <c r="B31" s="32">
        <v>33477.557</v>
      </c>
      <c r="C31" s="32">
        <v>47719.7679</v>
      </c>
      <c r="D31" s="32">
        <v>27808.32</v>
      </c>
      <c r="E31" s="32">
        <v>19911.4479</v>
      </c>
      <c r="F31" s="32">
        <v>23654.6421</v>
      </c>
      <c r="G31" s="32">
        <v>23668.99</v>
      </c>
      <c r="H31" s="22">
        <v>396.1358</v>
      </c>
    </row>
    <row r="32" spans="1:8" ht="18" customHeight="1">
      <c r="A32" s="4" t="s">
        <v>28</v>
      </c>
      <c r="B32" s="32">
        <v>277894.21302</v>
      </c>
      <c r="C32" s="32">
        <v>322963.0193</v>
      </c>
      <c r="D32" s="32">
        <v>203278.41</v>
      </c>
      <c r="E32" s="32">
        <v>119684.6093</v>
      </c>
      <c r="F32" s="32">
        <v>232387.8468</v>
      </c>
      <c r="G32" s="32">
        <v>81503.470443</v>
      </c>
      <c r="H32" s="22">
        <v>9071.6992</v>
      </c>
    </row>
    <row r="33" spans="1:8" ht="18" customHeight="1">
      <c r="A33" s="4" t="s">
        <v>29</v>
      </c>
      <c r="B33" s="32">
        <v>175918.72515</v>
      </c>
      <c r="C33" s="32">
        <v>192774.9571</v>
      </c>
      <c r="D33" s="32">
        <v>129457.73</v>
      </c>
      <c r="E33" s="32">
        <v>63317.2271</v>
      </c>
      <c r="F33" s="32">
        <v>155205.4996</v>
      </c>
      <c r="G33" s="32">
        <v>34457.404989999995</v>
      </c>
      <c r="H33" s="22">
        <v>3112.0558</v>
      </c>
    </row>
    <row r="34" spans="1:8" ht="18" customHeight="1">
      <c r="A34" s="4" t="s">
        <v>30</v>
      </c>
      <c r="B34" s="32">
        <v>53448.927599999995</v>
      </c>
      <c r="C34" s="32">
        <v>61622.9911</v>
      </c>
      <c r="D34" s="32">
        <v>37355.34</v>
      </c>
      <c r="E34" s="32">
        <v>24267.6511</v>
      </c>
      <c r="F34" s="32">
        <v>45326.778300000005</v>
      </c>
      <c r="G34" s="32">
        <v>15423.758398000002</v>
      </c>
      <c r="H34" s="22">
        <v>872.4528</v>
      </c>
    </row>
    <row r="35" spans="1:8" ht="18" customHeight="1">
      <c r="A35" s="4" t="s">
        <v>31</v>
      </c>
      <c r="B35" s="32">
        <v>74704.95361</v>
      </c>
      <c r="C35" s="32">
        <v>84137.6359</v>
      </c>
      <c r="D35" s="32">
        <v>44247.36</v>
      </c>
      <c r="E35" s="32">
        <v>39890.2759</v>
      </c>
      <c r="F35" s="32">
        <v>66704.5419</v>
      </c>
      <c r="G35" s="32">
        <v>15753.798374999998</v>
      </c>
      <c r="H35" s="22">
        <v>1679.2978</v>
      </c>
    </row>
    <row r="36" spans="1:8" ht="18" customHeight="1">
      <c r="A36" s="4" t="s">
        <v>32</v>
      </c>
      <c r="B36" s="32">
        <v>207822.93170000002</v>
      </c>
      <c r="C36" s="32">
        <v>269540.6</v>
      </c>
      <c r="D36" s="32">
        <v>158164.72</v>
      </c>
      <c r="E36" s="32">
        <v>111375.88</v>
      </c>
      <c r="F36" s="32">
        <v>185860.108</v>
      </c>
      <c r="G36" s="32">
        <v>77929.02</v>
      </c>
      <c r="H36" s="22">
        <v>5751.472</v>
      </c>
    </row>
    <row r="37" spans="1:8" s="36" customFormat="1" ht="18" customHeight="1" thickBot="1">
      <c r="A37" s="12" t="s">
        <v>33</v>
      </c>
      <c r="B37" s="35">
        <v>10601325</v>
      </c>
      <c r="C37" s="35">
        <f>SUM(C6:C36)</f>
        <v>13247954.017411003</v>
      </c>
      <c r="D37" s="35">
        <v>7560580.047711001</v>
      </c>
      <c r="E37" s="35">
        <f>SUM(E6:E36)</f>
        <v>5687373.969699998</v>
      </c>
      <c r="F37" s="35">
        <v>10024860.6568</v>
      </c>
      <c r="G37" s="35">
        <v>2563429.608656</v>
      </c>
      <c r="H37" s="23">
        <v>659663.3976</v>
      </c>
    </row>
    <row r="39" spans="6:8" ht="14.25">
      <c r="F39" s="66"/>
      <c r="G39" s="66"/>
      <c r="H39" s="66"/>
    </row>
  </sheetData>
  <mergeCells count="6">
    <mergeCell ref="A2:H2"/>
    <mergeCell ref="A4:A5"/>
    <mergeCell ref="B4:B5"/>
    <mergeCell ref="D4:E4"/>
    <mergeCell ref="F4:H4"/>
    <mergeCell ref="C4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22">
      <selection activeCell="B38" sqref="B38"/>
    </sheetView>
  </sheetViews>
  <sheetFormatPr defaultColWidth="9.00390625" defaultRowHeight="14.25"/>
  <cols>
    <col min="1" max="2" width="39.625" style="26" customWidth="1"/>
    <col min="3" max="3" width="9.125" style="0" customWidth="1"/>
  </cols>
  <sheetData>
    <row r="1" spans="1:8" s="1" customFormat="1" ht="18" customHeight="1">
      <c r="A1" s="34" t="s">
        <v>128</v>
      </c>
      <c r="B1" s="33"/>
      <c r="C1" s="83"/>
      <c r="D1" s="15"/>
      <c r="E1" s="15"/>
      <c r="F1" s="15"/>
      <c r="G1" s="9"/>
      <c r="H1" s="20"/>
    </row>
    <row r="2" spans="1:9" s="1" customFormat="1" ht="21.75" customHeight="1">
      <c r="A2" s="98" t="s">
        <v>129</v>
      </c>
      <c r="B2" s="98"/>
      <c r="C2" s="8"/>
      <c r="D2" s="8"/>
      <c r="E2" s="8"/>
      <c r="F2" s="8"/>
      <c r="G2" s="8"/>
      <c r="H2" s="8"/>
      <c r="I2" s="8"/>
    </row>
    <row r="3" spans="1:8" s="2" customFormat="1" ht="13.5" customHeight="1" thickBot="1">
      <c r="A3" s="25"/>
      <c r="B3" s="3" t="s">
        <v>37</v>
      </c>
      <c r="C3" s="10"/>
      <c r="D3" s="16"/>
      <c r="E3" s="16"/>
      <c r="F3" s="16"/>
      <c r="G3" s="10"/>
      <c r="H3" s="21"/>
    </row>
    <row r="4" spans="1:2" ht="18.75">
      <c r="A4" s="37" t="s">
        <v>0</v>
      </c>
      <c r="B4" s="38" t="s">
        <v>54</v>
      </c>
    </row>
    <row r="5" spans="1:2" ht="15.75">
      <c r="A5" s="4" t="s">
        <v>63</v>
      </c>
      <c r="B5" s="46">
        <v>450</v>
      </c>
    </row>
    <row r="6" spans="1:2" ht="15.75">
      <c r="A6" s="4" t="s">
        <v>130</v>
      </c>
      <c r="B6" s="46">
        <v>400</v>
      </c>
    </row>
    <row r="7" spans="1:2" ht="15.75">
      <c r="A7" s="4" t="s">
        <v>131</v>
      </c>
      <c r="B7" s="46">
        <v>60</v>
      </c>
    </row>
    <row r="8" spans="1:2" ht="18" customHeight="1">
      <c r="A8" s="4" t="s">
        <v>4</v>
      </c>
      <c r="B8" s="46">
        <v>200</v>
      </c>
    </row>
    <row r="9" spans="1:2" ht="18" customHeight="1">
      <c r="A9" s="4" t="s">
        <v>5</v>
      </c>
      <c r="B9" s="46">
        <v>160</v>
      </c>
    </row>
    <row r="10" spans="1:2" ht="18" customHeight="1">
      <c r="A10" s="4" t="s">
        <v>132</v>
      </c>
      <c r="B10" s="46">
        <v>100</v>
      </c>
    </row>
    <row r="11" spans="1:2" ht="18" customHeight="1">
      <c r="A11" s="4" t="s">
        <v>133</v>
      </c>
      <c r="B11" s="46">
        <v>190</v>
      </c>
    </row>
    <row r="12" spans="1:2" ht="18" customHeight="1">
      <c r="A12" s="4" t="s">
        <v>8</v>
      </c>
      <c r="B12" s="46">
        <v>160</v>
      </c>
    </row>
    <row r="13" spans="1:2" ht="18" customHeight="1">
      <c r="A13" s="4" t="s">
        <v>9</v>
      </c>
      <c r="B13" s="46">
        <v>190</v>
      </c>
    </row>
    <row r="14" spans="1:2" ht="18" customHeight="1">
      <c r="A14" s="4" t="s">
        <v>134</v>
      </c>
      <c r="B14" s="46">
        <v>60</v>
      </c>
    </row>
    <row r="15" spans="1:2" ht="18" customHeight="1">
      <c r="A15" s="4" t="s">
        <v>135</v>
      </c>
      <c r="B15" s="46">
        <v>60</v>
      </c>
    </row>
    <row r="16" spans="1:2" ht="18" customHeight="1">
      <c r="A16" s="4" t="s">
        <v>136</v>
      </c>
      <c r="B16" s="46">
        <v>60</v>
      </c>
    </row>
    <row r="17" spans="1:2" ht="18" customHeight="1">
      <c r="A17" s="4" t="s">
        <v>13</v>
      </c>
      <c r="B17" s="46">
        <v>200</v>
      </c>
    </row>
    <row r="18" spans="1:2" ht="18" customHeight="1">
      <c r="A18" s="4" t="s">
        <v>137</v>
      </c>
      <c r="B18" s="46">
        <v>150</v>
      </c>
    </row>
    <row r="19" spans="1:2" ht="18" customHeight="1">
      <c r="A19" s="4" t="s">
        <v>15</v>
      </c>
      <c r="B19" s="46">
        <v>190</v>
      </c>
    </row>
    <row r="20" spans="1:2" ht="18" customHeight="1">
      <c r="A20" s="4" t="s">
        <v>138</v>
      </c>
      <c r="B20" s="46">
        <v>190</v>
      </c>
    </row>
    <row r="21" spans="1:2" ht="18" customHeight="1">
      <c r="A21" s="4" t="s">
        <v>17</v>
      </c>
      <c r="B21" s="46">
        <v>200</v>
      </c>
    </row>
    <row r="22" spans="1:2" ht="18" customHeight="1">
      <c r="A22" s="4" t="s">
        <v>18</v>
      </c>
      <c r="B22" s="46">
        <v>180</v>
      </c>
    </row>
    <row r="23" spans="1:2" ht="18" customHeight="1">
      <c r="A23" s="4" t="s">
        <v>19</v>
      </c>
      <c r="B23" s="46">
        <v>180</v>
      </c>
    </row>
    <row r="24" spans="1:2" ht="18" customHeight="1">
      <c r="A24" s="4" t="s">
        <v>139</v>
      </c>
      <c r="B24" s="46">
        <v>60</v>
      </c>
    </row>
    <row r="25" spans="1:2" ht="18" customHeight="1">
      <c r="A25" s="4" t="s">
        <v>140</v>
      </c>
      <c r="B25" s="46">
        <v>180</v>
      </c>
    </row>
    <row r="26" spans="1:2" ht="18" customHeight="1">
      <c r="A26" s="4" t="s">
        <v>22</v>
      </c>
      <c r="B26" s="46">
        <v>60</v>
      </c>
    </row>
    <row r="27" spans="1:2" ht="18" customHeight="1">
      <c r="A27" s="4" t="s">
        <v>23</v>
      </c>
      <c r="B27" s="46">
        <v>100</v>
      </c>
    </row>
    <row r="28" spans="1:2" ht="18" customHeight="1">
      <c r="A28" s="4" t="s">
        <v>24</v>
      </c>
      <c r="B28" s="46">
        <v>200</v>
      </c>
    </row>
    <row r="29" spans="1:2" ht="18" customHeight="1">
      <c r="A29" s="4" t="s">
        <v>25</v>
      </c>
      <c r="B29" s="46">
        <v>180</v>
      </c>
    </row>
    <row r="30" spans="1:2" ht="18" customHeight="1">
      <c r="A30" s="4" t="s">
        <v>26</v>
      </c>
      <c r="B30" s="46">
        <v>180</v>
      </c>
    </row>
    <row r="31" spans="1:2" ht="18" customHeight="1">
      <c r="A31" s="4" t="s">
        <v>27</v>
      </c>
      <c r="B31" s="46">
        <v>60</v>
      </c>
    </row>
    <row r="32" spans="1:2" ht="18" customHeight="1">
      <c r="A32" s="4" t="s">
        <v>28</v>
      </c>
      <c r="B32" s="46">
        <v>180</v>
      </c>
    </row>
    <row r="33" spans="1:2" ht="18" customHeight="1">
      <c r="A33" s="4" t="s">
        <v>29</v>
      </c>
      <c r="B33" s="46">
        <v>90</v>
      </c>
    </row>
    <row r="34" spans="1:2" ht="18" customHeight="1">
      <c r="A34" s="4" t="s">
        <v>30</v>
      </c>
      <c r="B34" s="46">
        <v>90</v>
      </c>
    </row>
    <row r="35" spans="1:2" ht="18" customHeight="1">
      <c r="A35" s="4" t="s">
        <v>31</v>
      </c>
      <c r="B35" s="46">
        <v>90</v>
      </c>
    </row>
    <row r="36" spans="1:2" ht="18" customHeight="1">
      <c r="A36" s="4" t="s">
        <v>32</v>
      </c>
      <c r="B36" s="46">
        <v>100</v>
      </c>
    </row>
    <row r="37" spans="1:2" ht="18" customHeight="1">
      <c r="A37" s="44" t="s">
        <v>145</v>
      </c>
      <c r="B37" s="47">
        <v>50</v>
      </c>
    </row>
    <row r="38" spans="1:2" ht="18" customHeight="1" thickBot="1">
      <c r="A38" s="12" t="s">
        <v>33</v>
      </c>
      <c r="B38" s="84">
        <f>SUM(B5:B37)</f>
        <v>5000</v>
      </c>
    </row>
  </sheetData>
  <mergeCells count="1"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4">
      <selection activeCell="J34" sqref="J34"/>
    </sheetView>
  </sheetViews>
  <sheetFormatPr defaultColWidth="9.00390625" defaultRowHeight="14.25"/>
  <cols>
    <col min="1" max="1" width="12.625" style="1" customWidth="1"/>
    <col min="2" max="2" width="18.625" style="9" hidden="1" customWidth="1"/>
    <col min="3" max="3" width="18.625" style="9" customWidth="1"/>
    <col min="4" max="4" width="12.625" style="15" hidden="1" customWidth="1"/>
    <col min="5" max="5" width="12.625" style="15" customWidth="1"/>
    <col min="6" max="6" width="12.625" style="15" hidden="1" customWidth="1"/>
    <col min="7" max="7" width="12.625" style="15" customWidth="1"/>
    <col min="8" max="8" width="12.625" style="15" hidden="1" customWidth="1"/>
    <col min="9" max="9" width="12.625" style="9" customWidth="1"/>
    <col min="10" max="16384" width="9.00390625" style="1" customWidth="1"/>
  </cols>
  <sheetData>
    <row r="1" ht="21.75" customHeight="1">
      <c r="A1" s="24" t="s">
        <v>42</v>
      </c>
    </row>
    <row r="2" spans="1:9" ht="24.75" customHeight="1">
      <c r="A2" s="98" t="s">
        <v>69</v>
      </c>
      <c r="B2" s="98"/>
      <c r="C2" s="98"/>
      <c r="D2" s="98"/>
      <c r="E2" s="98"/>
      <c r="F2" s="98"/>
      <c r="G2" s="98"/>
      <c r="H2" s="98"/>
      <c r="I2" s="98"/>
    </row>
    <row r="3" spans="2:9" s="2" customFormat="1" ht="18" customHeight="1" thickBot="1">
      <c r="B3" s="10"/>
      <c r="C3" s="10"/>
      <c r="D3" s="16"/>
      <c r="E3" s="16"/>
      <c r="F3" s="16"/>
      <c r="G3" s="16"/>
      <c r="H3" s="16"/>
      <c r="I3" s="3" t="s">
        <v>37</v>
      </c>
    </row>
    <row r="4" spans="1:9" s="2" customFormat="1" ht="18.75">
      <c r="A4" s="99" t="s">
        <v>0</v>
      </c>
      <c r="B4" s="103" t="s">
        <v>38</v>
      </c>
      <c r="C4" s="103" t="s">
        <v>66</v>
      </c>
      <c r="D4" s="107" t="s">
        <v>1</v>
      </c>
      <c r="E4" s="107"/>
      <c r="F4" s="107"/>
      <c r="G4" s="107"/>
      <c r="H4" s="107"/>
      <c r="I4" s="108"/>
    </row>
    <row r="5" spans="1:9" s="2" customFormat="1" ht="18.75">
      <c r="A5" s="100"/>
      <c r="B5" s="106"/>
      <c r="C5" s="106"/>
      <c r="D5" s="17" t="s">
        <v>39</v>
      </c>
      <c r="E5" s="17" t="s">
        <v>34</v>
      </c>
      <c r="F5" s="59" t="s">
        <v>41</v>
      </c>
      <c r="G5" s="60" t="s">
        <v>35</v>
      </c>
      <c r="H5" s="17" t="s">
        <v>40</v>
      </c>
      <c r="I5" s="61" t="s">
        <v>36</v>
      </c>
    </row>
    <row r="6" spans="1:9" s="2" customFormat="1" ht="18" customHeight="1">
      <c r="A6" s="4" t="s">
        <v>2</v>
      </c>
      <c r="B6" s="11">
        <v>75587.91857849999</v>
      </c>
      <c r="C6" s="11">
        <f>B6*2</f>
        <v>151175.83715699997</v>
      </c>
      <c r="D6" s="18">
        <v>62592.40811249999</v>
      </c>
      <c r="E6" s="18">
        <f>D6*2</f>
        <v>125184.81622499997</v>
      </c>
      <c r="F6" s="32">
        <v>7819.709000000001</v>
      </c>
      <c r="G6" s="32">
        <f>F6*2</f>
        <v>15639.418000000001</v>
      </c>
      <c r="H6" s="18">
        <v>5175.801466</v>
      </c>
      <c r="I6" s="62">
        <f>H6*2</f>
        <v>10351.602932</v>
      </c>
    </row>
    <row r="7" spans="1:9" s="2" customFormat="1" ht="18" customHeight="1">
      <c r="A7" s="4" t="s">
        <v>3</v>
      </c>
      <c r="B7" s="11">
        <v>30311.7757334</v>
      </c>
      <c r="C7" s="11">
        <f aca="true" t="shared" si="0" ref="C7:C37">B7*2</f>
        <v>60623.5514668</v>
      </c>
      <c r="D7" s="18">
        <v>24527.534972499998</v>
      </c>
      <c r="E7" s="18">
        <f aca="true" t="shared" si="1" ref="E7:E37">D7*2</f>
        <v>49055.069944999996</v>
      </c>
      <c r="F7" s="32">
        <v>3434.1574129</v>
      </c>
      <c r="G7" s="32">
        <f aca="true" t="shared" si="2" ref="G7:G37">F7*2</f>
        <v>6868.3148258</v>
      </c>
      <c r="H7" s="18">
        <v>2350.083348</v>
      </c>
      <c r="I7" s="62">
        <f aca="true" t="shared" si="3" ref="I7:I37">H7*2</f>
        <v>4700.166696</v>
      </c>
    </row>
    <row r="8" spans="1:9" s="2" customFormat="1" ht="18" customHeight="1">
      <c r="A8" s="4" t="s">
        <v>4</v>
      </c>
      <c r="B8" s="11">
        <v>72203.1499896</v>
      </c>
      <c r="C8" s="11">
        <f t="shared" si="0"/>
        <v>144406.2999792</v>
      </c>
      <c r="D8" s="18">
        <v>64304.904299999995</v>
      </c>
      <c r="E8" s="18">
        <f t="shared" si="1"/>
        <v>128609.80859999999</v>
      </c>
      <c r="F8" s="32">
        <v>6852.239647600001</v>
      </c>
      <c r="G8" s="32">
        <f t="shared" si="2"/>
        <v>13704.479295200003</v>
      </c>
      <c r="H8" s="18">
        <v>1046.006042</v>
      </c>
      <c r="I8" s="62">
        <f t="shared" si="3"/>
        <v>2092.012084</v>
      </c>
    </row>
    <row r="9" spans="1:9" s="2" customFormat="1" ht="18" customHeight="1">
      <c r="A9" s="4" t="s">
        <v>5</v>
      </c>
      <c r="B9" s="11">
        <v>37771.0302529</v>
      </c>
      <c r="C9" s="11">
        <f t="shared" si="0"/>
        <v>75542.0605058</v>
      </c>
      <c r="D9" s="18">
        <v>34485.7440375</v>
      </c>
      <c r="E9" s="18">
        <f t="shared" si="1"/>
        <v>68971.488075</v>
      </c>
      <c r="F9" s="32">
        <v>2618.9622454</v>
      </c>
      <c r="G9" s="32">
        <f t="shared" si="2"/>
        <v>5237.9244908</v>
      </c>
      <c r="H9" s="18">
        <v>666.32397</v>
      </c>
      <c r="I9" s="62">
        <f t="shared" si="3"/>
        <v>1332.64794</v>
      </c>
    </row>
    <row r="10" spans="1:9" s="2" customFormat="1" ht="18" customHeight="1">
      <c r="A10" s="4" t="s">
        <v>6</v>
      </c>
      <c r="B10" s="11">
        <v>51161.339181799995</v>
      </c>
      <c r="C10" s="11">
        <f t="shared" si="0"/>
        <v>102322.67836359999</v>
      </c>
      <c r="D10" s="18">
        <v>44595.49506999999</v>
      </c>
      <c r="E10" s="18">
        <f t="shared" si="1"/>
        <v>89190.99013999998</v>
      </c>
      <c r="F10" s="32">
        <v>5975.7364978000005</v>
      </c>
      <c r="G10" s="32">
        <f t="shared" si="2"/>
        <v>11951.472995600001</v>
      </c>
      <c r="H10" s="18">
        <v>590.107614</v>
      </c>
      <c r="I10" s="62">
        <f t="shared" si="3"/>
        <v>1180.215228</v>
      </c>
    </row>
    <row r="11" spans="1:9" s="2" customFormat="1" ht="18" customHeight="1">
      <c r="A11" s="4" t="s">
        <v>7</v>
      </c>
      <c r="B11" s="11">
        <v>105704.7066131</v>
      </c>
      <c r="C11" s="11">
        <f t="shared" si="0"/>
        <v>211409.4132262</v>
      </c>
      <c r="D11" s="18">
        <v>89805.00935000001</v>
      </c>
      <c r="E11" s="18">
        <f t="shared" si="1"/>
        <v>179610.01870000002</v>
      </c>
      <c r="F11" s="32">
        <v>12134.476221100002</v>
      </c>
      <c r="G11" s="32">
        <f t="shared" si="2"/>
        <v>24268.952442200003</v>
      </c>
      <c r="H11" s="18">
        <v>3765.2210420000006</v>
      </c>
      <c r="I11" s="62">
        <f t="shared" si="3"/>
        <v>7530.442084000001</v>
      </c>
    </row>
    <row r="12" spans="1:9" s="2" customFormat="1" ht="18" customHeight="1">
      <c r="A12" s="4" t="s">
        <v>8</v>
      </c>
      <c r="B12" s="11">
        <v>45815.071670499994</v>
      </c>
      <c r="C12" s="11">
        <f t="shared" si="0"/>
        <v>91630.14334099999</v>
      </c>
      <c r="D12" s="18">
        <v>40840.493015</v>
      </c>
      <c r="E12" s="18">
        <f t="shared" si="1"/>
        <v>81680.98603</v>
      </c>
      <c r="F12" s="32">
        <v>4113.2931355</v>
      </c>
      <c r="G12" s="32">
        <f t="shared" si="2"/>
        <v>8226.586271</v>
      </c>
      <c r="H12" s="18">
        <v>861.28552</v>
      </c>
      <c r="I12" s="62">
        <f t="shared" si="3"/>
        <v>1722.57104</v>
      </c>
    </row>
    <row r="13" spans="1:9" s="2" customFormat="1" ht="18" customHeight="1">
      <c r="A13" s="4" t="s">
        <v>9</v>
      </c>
      <c r="B13" s="11">
        <v>60960.49802099999</v>
      </c>
      <c r="C13" s="11">
        <f t="shared" si="0"/>
        <v>121920.99604199998</v>
      </c>
      <c r="D13" s="18">
        <v>53343.61511499999</v>
      </c>
      <c r="E13" s="18">
        <f t="shared" si="1"/>
        <v>106687.23022999999</v>
      </c>
      <c r="F13" s="32">
        <v>6657.165000000001</v>
      </c>
      <c r="G13" s="32">
        <f t="shared" si="2"/>
        <v>13314.330000000002</v>
      </c>
      <c r="H13" s="18">
        <v>959.717906</v>
      </c>
      <c r="I13" s="62">
        <f t="shared" si="3"/>
        <v>1919.435812</v>
      </c>
    </row>
    <row r="14" spans="1:9" s="2" customFormat="1" ht="18" customHeight="1">
      <c r="A14" s="4" t="s">
        <v>10</v>
      </c>
      <c r="B14" s="11">
        <v>66310.32217669999</v>
      </c>
      <c r="C14" s="11">
        <f t="shared" si="0"/>
        <v>132620.64435339998</v>
      </c>
      <c r="D14" s="18">
        <v>57857.1552475</v>
      </c>
      <c r="E14" s="18">
        <f t="shared" si="1"/>
        <v>115714.310495</v>
      </c>
      <c r="F14" s="32">
        <v>5336.7417832</v>
      </c>
      <c r="G14" s="32">
        <f t="shared" si="2"/>
        <v>10673.4835664</v>
      </c>
      <c r="H14" s="18">
        <v>3116.425146</v>
      </c>
      <c r="I14" s="62">
        <f t="shared" si="3"/>
        <v>6232.850292</v>
      </c>
    </row>
    <row r="15" spans="1:9" s="2" customFormat="1" ht="18" customHeight="1">
      <c r="A15" s="4" t="s">
        <v>11</v>
      </c>
      <c r="B15" s="11">
        <v>178609.86225289997</v>
      </c>
      <c r="C15" s="11">
        <f t="shared" si="0"/>
        <v>357219.72450579994</v>
      </c>
      <c r="D15" s="18">
        <v>144993.69211249996</v>
      </c>
      <c r="E15" s="18">
        <f t="shared" si="1"/>
        <v>289987.3842249999</v>
      </c>
      <c r="F15" s="32">
        <v>30759.5676304</v>
      </c>
      <c r="G15" s="32">
        <f t="shared" si="2"/>
        <v>61519.1352608</v>
      </c>
      <c r="H15" s="18">
        <v>2856.6025099999997</v>
      </c>
      <c r="I15" s="62">
        <f t="shared" si="3"/>
        <v>5713.205019999999</v>
      </c>
    </row>
    <row r="16" spans="1:9" s="2" customFormat="1" ht="18" customHeight="1">
      <c r="A16" s="4" t="s">
        <v>12</v>
      </c>
      <c r="B16" s="11">
        <v>148991.5439805</v>
      </c>
      <c r="C16" s="11">
        <f t="shared" si="0"/>
        <v>297983.087961</v>
      </c>
      <c r="D16" s="18">
        <v>126162.1187925</v>
      </c>
      <c r="E16" s="18">
        <f t="shared" si="1"/>
        <v>252324.237585</v>
      </c>
      <c r="F16" s="32">
        <v>19099.114618</v>
      </c>
      <c r="G16" s="32">
        <f t="shared" si="2"/>
        <v>38198.229236</v>
      </c>
      <c r="H16" s="18">
        <v>3730.3105700000006</v>
      </c>
      <c r="I16" s="62">
        <f t="shared" si="3"/>
        <v>7460.621140000001</v>
      </c>
    </row>
    <row r="17" spans="1:9" s="2" customFormat="1" ht="18" customHeight="1">
      <c r="A17" s="4" t="s">
        <v>13</v>
      </c>
      <c r="B17" s="11">
        <v>54251.131076499994</v>
      </c>
      <c r="C17" s="11">
        <f t="shared" si="0"/>
        <v>108502.26215299999</v>
      </c>
      <c r="D17" s="18">
        <v>46502.178869999996</v>
      </c>
      <c r="E17" s="18">
        <f t="shared" si="1"/>
        <v>93004.35773999999</v>
      </c>
      <c r="F17" s="32">
        <v>6425.6844405</v>
      </c>
      <c r="G17" s="32">
        <f t="shared" si="2"/>
        <v>12851.368881</v>
      </c>
      <c r="H17" s="18">
        <v>1323.267766</v>
      </c>
      <c r="I17" s="62">
        <f t="shared" si="3"/>
        <v>2646.535532</v>
      </c>
    </row>
    <row r="18" spans="1:9" s="2" customFormat="1" ht="18" customHeight="1">
      <c r="A18" s="4" t="s">
        <v>14</v>
      </c>
      <c r="B18" s="11">
        <v>78743.15557209999</v>
      </c>
      <c r="C18" s="11">
        <f t="shared" si="0"/>
        <v>157486.31114419998</v>
      </c>
      <c r="D18" s="18">
        <v>65600.516877</v>
      </c>
      <c r="E18" s="18">
        <f t="shared" si="1"/>
        <v>131201.033754</v>
      </c>
      <c r="F18" s="32">
        <v>11205.1957831</v>
      </c>
      <c r="G18" s="32">
        <f>F18*2</f>
        <v>22410.3915662</v>
      </c>
      <c r="H18" s="18">
        <v>1937.442912</v>
      </c>
      <c r="I18" s="62">
        <f t="shared" si="3"/>
        <v>3874.885824</v>
      </c>
    </row>
    <row r="19" spans="1:9" s="2" customFormat="1" ht="18" customHeight="1">
      <c r="A19" s="4" t="s">
        <v>15</v>
      </c>
      <c r="B19" s="11">
        <v>34913.9273623</v>
      </c>
      <c r="C19" s="11">
        <f t="shared" si="0"/>
        <v>69827.8547246</v>
      </c>
      <c r="D19" s="18">
        <v>26386.1836595</v>
      </c>
      <c r="E19" s="18">
        <f t="shared" si="1"/>
        <v>52772.367319</v>
      </c>
      <c r="F19" s="32">
        <v>3281.2283408000003</v>
      </c>
      <c r="G19" s="32">
        <f t="shared" si="2"/>
        <v>6562.456681600001</v>
      </c>
      <c r="H19" s="18">
        <v>5246.515362</v>
      </c>
      <c r="I19" s="62">
        <f t="shared" si="3"/>
        <v>10493.030724</v>
      </c>
    </row>
    <row r="20" spans="1:9" s="2" customFormat="1" ht="18" customHeight="1">
      <c r="A20" s="4" t="s">
        <v>16</v>
      </c>
      <c r="B20" s="11">
        <v>168622.9444484</v>
      </c>
      <c r="C20" s="11">
        <f t="shared" si="0"/>
        <v>337245.8888968</v>
      </c>
      <c r="D20" s="18">
        <v>148390.15607149998</v>
      </c>
      <c r="E20" s="18">
        <f t="shared" si="1"/>
        <v>296780.31214299996</v>
      </c>
      <c r="F20" s="32">
        <v>17902.748182900003</v>
      </c>
      <c r="G20" s="32">
        <f t="shared" si="2"/>
        <v>35805.496365800005</v>
      </c>
      <c r="H20" s="18">
        <v>2330.040194</v>
      </c>
      <c r="I20" s="62">
        <f t="shared" si="3"/>
        <v>4660.080388</v>
      </c>
    </row>
    <row r="21" spans="1:9" s="2" customFormat="1" ht="18" customHeight="1">
      <c r="A21" s="4" t="s">
        <v>17</v>
      </c>
      <c r="B21" s="11">
        <v>81160.76367079999</v>
      </c>
      <c r="C21" s="11">
        <f t="shared" si="0"/>
        <v>162321.52734159998</v>
      </c>
      <c r="D21" s="18">
        <v>71231.79496999999</v>
      </c>
      <c r="E21" s="18">
        <f t="shared" si="1"/>
        <v>142463.58993999998</v>
      </c>
      <c r="F21" s="32">
        <v>8806.7210028</v>
      </c>
      <c r="G21" s="32">
        <f t="shared" si="2"/>
        <v>17613.4420056</v>
      </c>
      <c r="H21" s="18">
        <v>1122.247698</v>
      </c>
      <c r="I21" s="62">
        <f t="shared" si="3"/>
        <v>2244.495396</v>
      </c>
    </row>
    <row r="22" spans="1:9" s="2" customFormat="1" ht="18" customHeight="1">
      <c r="A22" s="4" t="s">
        <v>18</v>
      </c>
      <c r="B22" s="11">
        <v>78713.9008333</v>
      </c>
      <c r="C22" s="11">
        <f t="shared" si="0"/>
        <v>157427.8016666</v>
      </c>
      <c r="D22" s="18">
        <v>70485.71705</v>
      </c>
      <c r="E22" s="18">
        <f t="shared" si="1"/>
        <v>140971.4341</v>
      </c>
      <c r="F22" s="32">
        <v>5492.8656633</v>
      </c>
      <c r="G22" s="32">
        <f t="shared" si="2"/>
        <v>10985.7313266</v>
      </c>
      <c r="H22" s="18">
        <v>2735.31812</v>
      </c>
      <c r="I22" s="62">
        <f t="shared" si="3"/>
        <v>5470.63624</v>
      </c>
    </row>
    <row r="23" spans="1:9" s="2" customFormat="1" ht="18" customHeight="1">
      <c r="A23" s="4" t="s">
        <v>19</v>
      </c>
      <c r="B23" s="11">
        <v>51528.599926099996</v>
      </c>
      <c r="C23" s="11">
        <f t="shared" si="0"/>
        <v>103057.19985219999</v>
      </c>
      <c r="D23" s="18">
        <v>44950.5279475</v>
      </c>
      <c r="E23" s="18">
        <f t="shared" si="1"/>
        <v>89901.055895</v>
      </c>
      <c r="F23" s="32">
        <v>3509.4978146000003</v>
      </c>
      <c r="G23" s="32">
        <f t="shared" si="2"/>
        <v>7018.995629200001</v>
      </c>
      <c r="H23" s="18">
        <v>3068.5741639999997</v>
      </c>
      <c r="I23" s="62">
        <f t="shared" si="3"/>
        <v>6137.148327999999</v>
      </c>
    </row>
    <row r="24" spans="1:9" s="2" customFormat="1" ht="18" customHeight="1">
      <c r="A24" s="4" t="s">
        <v>20</v>
      </c>
      <c r="B24" s="11">
        <v>203685.53405019996</v>
      </c>
      <c r="C24" s="11">
        <f t="shared" si="0"/>
        <v>407371.0681003999</v>
      </c>
      <c r="D24" s="18">
        <v>156439.52484899998</v>
      </c>
      <c r="E24" s="18">
        <f t="shared" si="1"/>
        <v>312879.04969799996</v>
      </c>
      <c r="F24" s="32">
        <v>27527.4400092</v>
      </c>
      <c r="G24" s="32">
        <f t="shared" si="2"/>
        <v>55054.8800184</v>
      </c>
      <c r="H24" s="18">
        <v>19718.569192</v>
      </c>
      <c r="I24" s="62">
        <f t="shared" si="3"/>
        <v>39437.138384</v>
      </c>
    </row>
    <row r="25" spans="1:9" s="2" customFormat="1" ht="18" customHeight="1">
      <c r="A25" s="4" t="s">
        <v>21</v>
      </c>
      <c r="B25" s="11">
        <v>30165.5812557</v>
      </c>
      <c r="C25" s="11">
        <f t="shared" si="0"/>
        <v>60331.1625114</v>
      </c>
      <c r="D25" s="18">
        <v>26264.181194999997</v>
      </c>
      <c r="E25" s="18">
        <f t="shared" si="1"/>
        <v>52528.362389999995</v>
      </c>
      <c r="F25" s="32">
        <v>2526.8071947000003</v>
      </c>
      <c r="G25" s="32">
        <f t="shared" si="2"/>
        <v>5053.614389400001</v>
      </c>
      <c r="H25" s="18">
        <v>1374.592866</v>
      </c>
      <c r="I25" s="62">
        <f t="shared" si="3"/>
        <v>2749.185732</v>
      </c>
    </row>
    <row r="26" spans="1:9" s="2" customFormat="1" ht="18" customHeight="1">
      <c r="A26" s="4" t="s">
        <v>22</v>
      </c>
      <c r="B26" s="11">
        <v>7010.467299100001</v>
      </c>
      <c r="C26" s="11">
        <f t="shared" si="0"/>
        <v>14020.934598200001</v>
      </c>
      <c r="D26" s="18">
        <v>6570.386416</v>
      </c>
      <c r="E26" s="18">
        <f t="shared" si="1"/>
        <v>13140.772832</v>
      </c>
      <c r="F26" s="32">
        <v>242.6581971</v>
      </c>
      <c r="G26" s="32">
        <f t="shared" si="2"/>
        <v>485.3163942</v>
      </c>
      <c r="H26" s="18">
        <v>197.422686</v>
      </c>
      <c r="I26" s="62">
        <f t="shared" si="3"/>
        <v>394.845372</v>
      </c>
    </row>
    <row r="27" spans="1:9" s="2" customFormat="1" ht="18" customHeight="1">
      <c r="A27" s="4" t="s">
        <v>23</v>
      </c>
      <c r="B27" s="11">
        <v>32319.908765400003</v>
      </c>
      <c r="C27" s="11">
        <f t="shared" si="0"/>
        <v>64639.817530800006</v>
      </c>
      <c r="D27" s="18">
        <v>27612.9792085</v>
      </c>
      <c r="E27" s="18">
        <f t="shared" si="1"/>
        <v>55225.958417</v>
      </c>
      <c r="F27" s="32">
        <v>3340.0347909</v>
      </c>
      <c r="G27" s="32">
        <f t="shared" si="2"/>
        <v>6680.0695818</v>
      </c>
      <c r="H27" s="18">
        <v>1366.894766</v>
      </c>
      <c r="I27" s="62">
        <f t="shared" si="3"/>
        <v>2733.789532</v>
      </c>
    </row>
    <row r="28" spans="1:9" s="2" customFormat="1" ht="18" customHeight="1">
      <c r="A28" s="4" t="s">
        <v>24</v>
      </c>
      <c r="B28" s="11">
        <v>86980.9708406</v>
      </c>
      <c r="C28" s="11">
        <f t="shared" si="0"/>
        <v>173961.9416812</v>
      </c>
      <c r="D28" s="18">
        <v>71498.9970625</v>
      </c>
      <c r="E28" s="18">
        <f t="shared" si="1"/>
        <v>142997.994125</v>
      </c>
      <c r="F28" s="32">
        <v>13074.3573641</v>
      </c>
      <c r="G28" s="32">
        <f t="shared" si="2"/>
        <v>26148.7147282</v>
      </c>
      <c r="H28" s="18">
        <v>2407.616414</v>
      </c>
      <c r="I28" s="62">
        <f t="shared" si="3"/>
        <v>4815.232828</v>
      </c>
    </row>
    <row r="29" spans="1:9" s="2" customFormat="1" ht="18" customHeight="1">
      <c r="A29" s="4" t="s">
        <v>25</v>
      </c>
      <c r="B29" s="11">
        <v>36198.1236625</v>
      </c>
      <c r="C29" s="11">
        <f t="shared" si="0"/>
        <v>72396.247325</v>
      </c>
      <c r="D29" s="18">
        <v>31286.678727499995</v>
      </c>
      <c r="E29" s="18">
        <f t="shared" si="1"/>
        <v>62573.35745499999</v>
      </c>
      <c r="F29" s="32">
        <v>4076.059175</v>
      </c>
      <c r="G29" s="32">
        <f t="shared" si="2"/>
        <v>8152.11835</v>
      </c>
      <c r="H29" s="18">
        <v>835.38576</v>
      </c>
      <c r="I29" s="62">
        <f t="shared" si="3"/>
        <v>1670.77152</v>
      </c>
    </row>
    <row r="30" spans="1:9" s="2" customFormat="1" ht="18" customHeight="1">
      <c r="A30" s="4" t="s">
        <v>26</v>
      </c>
      <c r="B30" s="11">
        <v>89355.8387246</v>
      </c>
      <c r="C30" s="11">
        <f t="shared" si="0"/>
        <v>178711.6774492</v>
      </c>
      <c r="D30" s="18">
        <v>68873.4309025</v>
      </c>
      <c r="E30" s="18">
        <f t="shared" si="1"/>
        <v>137746.861805</v>
      </c>
      <c r="F30" s="32">
        <v>19256.855494100004</v>
      </c>
      <c r="G30" s="32">
        <f t="shared" si="2"/>
        <v>38513.71098820001</v>
      </c>
      <c r="H30" s="18">
        <v>1225.552328</v>
      </c>
      <c r="I30" s="62">
        <f t="shared" si="3"/>
        <v>2451.104656</v>
      </c>
    </row>
    <row r="31" spans="1:9" s="2" customFormat="1" ht="18" customHeight="1">
      <c r="A31" s="4" t="s">
        <v>27</v>
      </c>
      <c r="B31" s="11">
        <v>6550.0363055</v>
      </c>
      <c r="C31" s="11">
        <f t="shared" si="0"/>
        <v>13100.072611</v>
      </c>
      <c r="D31" s="18">
        <v>4139.5623675</v>
      </c>
      <c r="E31" s="18">
        <f t="shared" si="1"/>
        <v>8279.124735</v>
      </c>
      <c r="F31" s="32">
        <v>2366.8990000000003</v>
      </c>
      <c r="G31" s="32">
        <f t="shared" si="2"/>
        <v>4733.798000000001</v>
      </c>
      <c r="H31" s="18">
        <v>43.574938</v>
      </c>
      <c r="I31" s="62">
        <f t="shared" si="3"/>
        <v>87.149876</v>
      </c>
    </row>
    <row r="32" spans="1:9" s="2" customFormat="1" ht="18" customHeight="1">
      <c r="A32" s="4" t="s">
        <v>28</v>
      </c>
      <c r="B32" s="11">
        <v>49812.06137829999</v>
      </c>
      <c r="C32" s="11">
        <f t="shared" si="0"/>
        <v>99624.12275659999</v>
      </c>
      <c r="D32" s="18">
        <v>40667.87319</v>
      </c>
      <c r="E32" s="18">
        <f t="shared" si="1"/>
        <v>81335.74638</v>
      </c>
      <c r="F32" s="32">
        <v>8150.347044300001</v>
      </c>
      <c r="G32" s="32">
        <f t="shared" si="2"/>
        <v>16300.694088600001</v>
      </c>
      <c r="H32" s="18">
        <v>993.841144</v>
      </c>
      <c r="I32" s="62">
        <f t="shared" si="3"/>
        <v>1987.682288</v>
      </c>
    </row>
    <row r="33" spans="1:9" s="2" customFormat="1" ht="18" customHeight="1">
      <c r="A33" s="4" t="s">
        <v>29</v>
      </c>
      <c r="B33" s="11">
        <v>30948.129799</v>
      </c>
      <c r="C33" s="11">
        <f t="shared" si="0"/>
        <v>61896.259598</v>
      </c>
      <c r="D33" s="18">
        <v>27160.96243</v>
      </c>
      <c r="E33" s="18">
        <f t="shared" si="1"/>
        <v>54321.92486</v>
      </c>
      <c r="F33" s="32">
        <v>3445.740499</v>
      </c>
      <c r="G33" s="32">
        <f t="shared" si="2"/>
        <v>6891.480998</v>
      </c>
      <c r="H33" s="18">
        <v>341.42686999999995</v>
      </c>
      <c r="I33" s="62">
        <f t="shared" si="3"/>
        <v>682.8537399999999</v>
      </c>
    </row>
    <row r="34" spans="1:9" s="2" customFormat="1" ht="18" customHeight="1">
      <c r="A34" s="4" t="s">
        <v>30</v>
      </c>
      <c r="B34" s="11">
        <v>9570.5159303</v>
      </c>
      <c r="C34" s="11">
        <f t="shared" si="0"/>
        <v>19141.0318606</v>
      </c>
      <c r="D34" s="18">
        <v>7932.1862025</v>
      </c>
      <c r="E34" s="18">
        <f t="shared" si="1"/>
        <v>15864.372405</v>
      </c>
      <c r="F34" s="32">
        <v>1542.3758398</v>
      </c>
      <c r="G34" s="32">
        <f t="shared" si="2"/>
        <v>3084.7516796</v>
      </c>
      <c r="H34" s="18">
        <v>95.953888</v>
      </c>
      <c r="I34" s="62">
        <f t="shared" si="3"/>
        <v>191.907776</v>
      </c>
    </row>
    <row r="35" spans="1:9" s="2" customFormat="1" ht="18" customHeight="1">
      <c r="A35" s="4" t="s">
        <v>31</v>
      </c>
      <c r="B35" s="11">
        <v>13433.397428</v>
      </c>
      <c r="C35" s="11">
        <f t="shared" si="0"/>
        <v>26866.794856</v>
      </c>
      <c r="D35" s="18">
        <v>11673.2948325</v>
      </c>
      <c r="E35" s="18">
        <f t="shared" si="1"/>
        <v>23346.589665</v>
      </c>
      <c r="F35" s="32">
        <v>1575.3798375000001</v>
      </c>
      <c r="G35" s="32">
        <f t="shared" si="2"/>
        <v>3150.7596750000002</v>
      </c>
      <c r="H35" s="18">
        <v>184.722758</v>
      </c>
      <c r="I35" s="62">
        <f t="shared" si="3"/>
        <v>369.445516</v>
      </c>
    </row>
    <row r="36" spans="1:9" s="2" customFormat="1" ht="18" customHeight="1">
      <c r="A36" s="4" t="s">
        <v>32</v>
      </c>
      <c r="B36" s="11">
        <v>40094.787442999994</v>
      </c>
      <c r="C36" s="11">
        <f t="shared" si="0"/>
        <v>80189.57488599999</v>
      </c>
      <c r="D36" s="18">
        <v>31670.923198999997</v>
      </c>
      <c r="E36" s="18">
        <f t="shared" si="1"/>
        <v>63341.846397999994</v>
      </c>
      <c r="F36" s="32">
        <v>7792.902</v>
      </c>
      <c r="G36" s="32">
        <f t="shared" si="2"/>
        <v>15585.804</v>
      </c>
      <c r="H36" s="18">
        <v>630.962244</v>
      </c>
      <c r="I36" s="62">
        <f t="shared" si="3"/>
        <v>1261.924488</v>
      </c>
    </row>
    <row r="37" spans="1:9" s="14" customFormat="1" ht="18" customHeight="1" thickBot="1">
      <c r="A37" s="12" t="s">
        <v>33</v>
      </c>
      <c r="B37" s="13">
        <v>2057486.9942225995</v>
      </c>
      <c r="C37" s="19">
        <f t="shared" si="0"/>
        <v>4114973.988445199</v>
      </c>
      <c r="D37" s="19">
        <v>1728846.2261529993</v>
      </c>
      <c r="E37" s="19">
        <f t="shared" si="1"/>
        <v>3457692.4523059987</v>
      </c>
      <c r="F37" s="35">
        <v>256342.96086560003</v>
      </c>
      <c r="G37" s="35">
        <f t="shared" si="2"/>
        <v>512685.92173120007</v>
      </c>
      <c r="H37" s="19">
        <v>72297.807204</v>
      </c>
      <c r="I37" s="63">
        <f t="shared" si="3"/>
        <v>144595.614408</v>
      </c>
    </row>
  </sheetData>
  <mergeCells count="5">
    <mergeCell ref="D4:I4"/>
    <mergeCell ref="A4:A5"/>
    <mergeCell ref="C4:C5"/>
    <mergeCell ref="A2:I2"/>
    <mergeCell ref="B4:B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A1" sqref="A1:IV1"/>
    </sheetView>
  </sheetViews>
  <sheetFormatPr defaultColWidth="9.00390625" defaultRowHeight="14.25"/>
  <cols>
    <col min="1" max="2" width="39.625" style="43" customWidth="1"/>
    <col min="3" max="3" width="9.125" style="1" customWidth="1"/>
    <col min="4" max="16384" width="9.00390625" style="1" customWidth="1"/>
  </cols>
  <sheetData>
    <row r="1" spans="1:8" ht="21.75" customHeight="1">
      <c r="A1" s="34" t="s">
        <v>52</v>
      </c>
      <c r="B1" s="33"/>
      <c r="C1" s="9"/>
      <c r="D1" s="15"/>
      <c r="E1" s="15"/>
      <c r="F1" s="15"/>
      <c r="G1" s="9"/>
      <c r="H1" s="20"/>
    </row>
    <row r="2" spans="1:9" ht="27" customHeight="1">
      <c r="A2" s="98" t="s">
        <v>78</v>
      </c>
      <c r="B2" s="98"/>
      <c r="C2" s="8"/>
      <c r="D2" s="8"/>
      <c r="E2" s="8"/>
      <c r="F2" s="8"/>
      <c r="G2" s="8"/>
      <c r="H2" s="8"/>
      <c r="I2" s="8"/>
    </row>
    <row r="3" spans="1:8" s="2" customFormat="1" ht="18" customHeight="1" thickBot="1">
      <c r="A3" s="25"/>
      <c r="B3" s="3" t="s">
        <v>37</v>
      </c>
      <c r="C3" s="10"/>
      <c r="D3" s="16"/>
      <c r="E3" s="16"/>
      <c r="F3" s="16"/>
      <c r="G3" s="10"/>
      <c r="H3" s="21"/>
    </row>
    <row r="4" spans="1:2" ht="18" customHeight="1">
      <c r="A4" s="7" t="s">
        <v>0</v>
      </c>
      <c r="B4" s="6" t="s">
        <v>54</v>
      </c>
    </row>
    <row r="5" spans="1:2" ht="18" customHeight="1">
      <c r="A5" s="4" t="s">
        <v>64</v>
      </c>
      <c r="B5" s="41">
        <v>89</v>
      </c>
    </row>
    <row r="6" spans="1:2" ht="18" customHeight="1">
      <c r="A6" s="4" t="s">
        <v>70</v>
      </c>
      <c r="B6" s="41">
        <v>118</v>
      </c>
    </row>
    <row r="7" spans="1:2" ht="18" customHeight="1">
      <c r="A7" s="4" t="s">
        <v>4</v>
      </c>
      <c r="B7" s="41">
        <v>4800</v>
      </c>
    </row>
    <row r="8" spans="1:2" ht="18" customHeight="1">
      <c r="A8" s="4" t="s">
        <v>5</v>
      </c>
      <c r="B8" s="41">
        <v>2064</v>
      </c>
    </row>
    <row r="9" spans="1:2" ht="18" customHeight="1">
      <c r="A9" s="4" t="s">
        <v>6</v>
      </c>
      <c r="B9" s="41">
        <v>3013</v>
      </c>
    </row>
    <row r="10" spans="1:2" ht="18" customHeight="1">
      <c r="A10" s="4" t="s">
        <v>71</v>
      </c>
      <c r="B10" s="41">
        <v>1713</v>
      </c>
    </row>
    <row r="11" spans="1:2" ht="18" customHeight="1">
      <c r="A11" s="4" t="s">
        <v>8</v>
      </c>
      <c r="B11" s="41">
        <v>2142</v>
      </c>
    </row>
    <row r="12" spans="1:2" ht="18" customHeight="1">
      <c r="A12" s="4" t="s">
        <v>9</v>
      </c>
      <c r="B12" s="41">
        <v>2998</v>
      </c>
    </row>
    <row r="13" spans="1:2" ht="18" customHeight="1">
      <c r="A13" s="4" t="s">
        <v>72</v>
      </c>
      <c r="B13" s="41">
        <v>59</v>
      </c>
    </row>
    <row r="14" spans="1:2" ht="18" customHeight="1">
      <c r="A14" s="4" t="s">
        <v>73</v>
      </c>
      <c r="B14" s="41">
        <v>706</v>
      </c>
    </row>
    <row r="15" spans="1:2" ht="18" customHeight="1">
      <c r="A15" s="4" t="s">
        <v>74</v>
      </c>
      <c r="B15" s="41">
        <v>454</v>
      </c>
    </row>
    <row r="16" spans="1:2" ht="18" customHeight="1">
      <c r="A16" s="4" t="s">
        <v>13</v>
      </c>
      <c r="B16" s="41">
        <v>4608</v>
      </c>
    </row>
    <row r="17" spans="1:2" ht="18" customHeight="1">
      <c r="A17" s="4" t="s">
        <v>75</v>
      </c>
      <c r="B17" s="41">
        <v>1108</v>
      </c>
    </row>
    <row r="18" spans="1:2" ht="18" customHeight="1">
      <c r="A18" s="4" t="s">
        <v>15</v>
      </c>
      <c r="B18" s="41">
        <v>5922</v>
      </c>
    </row>
    <row r="19" spans="1:2" ht="18" customHeight="1">
      <c r="A19" s="4" t="s">
        <v>76</v>
      </c>
      <c r="B19" s="41">
        <v>2227</v>
      </c>
    </row>
    <row r="20" spans="1:2" ht="18" customHeight="1">
      <c r="A20" s="4" t="s">
        <v>17</v>
      </c>
      <c r="B20" s="41">
        <v>5391</v>
      </c>
    </row>
    <row r="21" spans="1:2" ht="18" customHeight="1">
      <c r="A21" s="4" t="s">
        <v>18</v>
      </c>
      <c r="B21" s="41">
        <v>3663</v>
      </c>
    </row>
    <row r="22" spans="1:2" ht="18" customHeight="1">
      <c r="A22" s="4" t="s">
        <v>19</v>
      </c>
      <c r="B22" s="41">
        <v>5730</v>
      </c>
    </row>
    <row r="23" spans="1:2" ht="18" customHeight="1">
      <c r="A23" s="4" t="s">
        <v>77</v>
      </c>
      <c r="B23" s="41">
        <v>804</v>
      </c>
    </row>
    <row r="24" spans="1:2" ht="18" customHeight="1">
      <c r="A24" s="4" t="s">
        <v>21</v>
      </c>
      <c r="B24" s="41">
        <v>4076</v>
      </c>
    </row>
    <row r="25" spans="1:2" ht="18" customHeight="1">
      <c r="A25" s="4" t="s">
        <v>22</v>
      </c>
      <c r="B25" s="41">
        <v>1347</v>
      </c>
    </row>
    <row r="26" spans="1:2" ht="18" customHeight="1">
      <c r="A26" s="4" t="s">
        <v>23</v>
      </c>
      <c r="B26" s="41">
        <v>2791</v>
      </c>
    </row>
    <row r="27" spans="1:2" ht="18" customHeight="1">
      <c r="A27" s="4" t="s">
        <v>24</v>
      </c>
      <c r="B27" s="41">
        <v>11623</v>
      </c>
    </row>
    <row r="28" spans="1:2" ht="18" customHeight="1">
      <c r="A28" s="4" t="s">
        <v>25</v>
      </c>
      <c r="B28" s="41">
        <v>6779</v>
      </c>
    </row>
    <row r="29" spans="1:2" ht="18" customHeight="1">
      <c r="A29" s="4" t="s">
        <v>26</v>
      </c>
      <c r="B29" s="41">
        <v>7385</v>
      </c>
    </row>
    <row r="30" spans="1:2" ht="18" customHeight="1">
      <c r="A30" s="4" t="s">
        <v>27</v>
      </c>
      <c r="B30" s="41">
        <v>1607</v>
      </c>
    </row>
    <row r="31" spans="1:2" ht="18" customHeight="1">
      <c r="A31" s="4" t="s">
        <v>28</v>
      </c>
      <c r="B31" s="41">
        <v>4135</v>
      </c>
    </row>
    <row r="32" spans="1:2" ht="18" customHeight="1">
      <c r="A32" s="4" t="s">
        <v>29</v>
      </c>
      <c r="B32" s="41">
        <v>5391</v>
      </c>
    </row>
    <row r="33" spans="1:2" ht="18" customHeight="1">
      <c r="A33" s="4" t="s">
        <v>30</v>
      </c>
      <c r="B33" s="41">
        <v>1971</v>
      </c>
    </row>
    <row r="34" spans="1:2" ht="18" customHeight="1">
      <c r="A34" s="4" t="s">
        <v>31</v>
      </c>
      <c r="B34" s="41">
        <v>1815</v>
      </c>
    </row>
    <row r="35" spans="1:2" ht="18" customHeight="1">
      <c r="A35" s="4" t="s">
        <v>32</v>
      </c>
      <c r="B35" s="41">
        <v>3471</v>
      </c>
    </row>
    <row r="36" spans="1:2" ht="18" customHeight="1" thickBot="1">
      <c r="A36" s="12" t="s">
        <v>33</v>
      </c>
      <c r="B36" s="42">
        <f>SUM(B4:B35)</f>
        <v>100000</v>
      </c>
    </row>
  </sheetData>
  <mergeCells count="1"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A1" sqref="A1:IV1"/>
    </sheetView>
  </sheetViews>
  <sheetFormatPr defaultColWidth="9.00390625" defaultRowHeight="14.25"/>
  <cols>
    <col min="1" max="2" width="39.625" style="26" customWidth="1"/>
    <col min="3" max="3" width="9.125" style="0" customWidth="1"/>
  </cols>
  <sheetData>
    <row r="1" spans="1:8" s="1" customFormat="1" ht="21.75" customHeight="1">
      <c r="A1" s="34" t="s">
        <v>55</v>
      </c>
      <c r="B1" s="33"/>
      <c r="C1" s="9"/>
      <c r="D1" s="15"/>
      <c r="E1" s="15"/>
      <c r="F1" s="15"/>
      <c r="G1" s="9"/>
      <c r="H1" s="20"/>
    </row>
    <row r="2" spans="1:9" s="1" customFormat="1" ht="24.75" customHeight="1">
      <c r="A2" s="98" t="s">
        <v>79</v>
      </c>
      <c r="B2" s="98"/>
      <c r="C2" s="8"/>
      <c r="D2" s="8"/>
      <c r="E2" s="8"/>
      <c r="F2" s="8"/>
      <c r="G2" s="8"/>
      <c r="H2" s="8"/>
      <c r="I2" s="8"/>
    </row>
    <row r="3" spans="1:8" s="2" customFormat="1" ht="18" customHeight="1" thickBot="1">
      <c r="A3" s="25"/>
      <c r="B3" s="3" t="s">
        <v>37</v>
      </c>
      <c r="C3" s="10"/>
      <c r="D3" s="16"/>
      <c r="E3" s="16"/>
      <c r="F3" s="16"/>
      <c r="G3" s="10"/>
      <c r="H3" s="21"/>
    </row>
    <row r="4" spans="1:2" ht="18.75">
      <c r="A4" s="37" t="s">
        <v>0</v>
      </c>
      <c r="B4" s="38" t="s">
        <v>54</v>
      </c>
    </row>
    <row r="5" spans="1:2" ht="18" customHeight="1">
      <c r="A5" s="4" t="s">
        <v>2</v>
      </c>
      <c r="B5" s="39">
        <v>181</v>
      </c>
    </row>
    <row r="6" spans="1:2" ht="18" customHeight="1">
      <c r="A6" s="4" t="s">
        <v>3</v>
      </c>
      <c r="B6" s="39">
        <v>272</v>
      </c>
    </row>
    <row r="7" spans="1:2" ht="18" customHeight="1">
      <c r="A7" s="4" t="s">
        <v>4</v>
      </c>
      <c r="B7" s="39">
        <v>2164</v>
      </c>
    </row>
    <row r="8" spans="1:2" ht="18" customHeight="1">
      <c r="A8" s="4" t="s">
        <v>5</v>
      </c>
      <c r="B8" s="39">
        <v>2375</v>
      </c>
    </row>
    <row r="9" spans="1:2" ht="18" customHeight="1">
      <c r="A9" s="4" t="s">
        <v>6</v>
      </c>
      <c r="B9" s="39">
        <v>2147</v>
      </c>
    </row>
    <row r="10" spans="1:2" ht="18" customHeight="1">
      <c r="A10" s="4" t="s">
        <v>7</v>
      </c>
      <c r="B10" s="39">
        <v>2452</v>
      </c>
    </row>
    <row r="11" spans="1:2" ht="18" customHeight="1">
      <c r="A11" s="4" t="s">
        <v>8</v>
      </c>
      <c r="B11" s="39">
        <v>4081</v>
      </c>
    </row>
    <row r="12" spans="1:2" ht="18" customHeight="1">
      <c r="A12" s="4" t="s">
        <v>9</v>
      </c>
      <c r="B12" s="39">
        <v>4007</v>
      </c>
    </row>
    <row r="13" spans="1:2" ht="18" customHeight="1">
      <c r="A13" s="4" t="s">
        <v>10</v>
      </c>
      <c r="B13" s="39">
        <v>164</v>
      </c>
    </row>
    <row r="14" spans="1:2" ht="18" customHeight="1">
      <c r="A14" s="4" t="s">
        <v>11</v>
      </c>
      <c r="B14" s="39">
        <v>263</v>
      </c>
    </row>
    <row r="15" spans="1:2" ht="18" customHeight="1">
      <c r="A15" s="4" t="s">
        <v>12</v>
      </c>
      <c r="B15" s="39">
        <v>85</v>
      </c>
    </row>
    <row r="16" spans="1:2" ht="18" customHeight="1">
      <c r="A16" s="4" t="s">
        <v>13</v>
      </c>
      <c r="B16" s="39">
        <v>2008</v>
      </c>
    </row>
    <row r="17" spans="1:2" ht="18" customHeight="1">
      <c r="A17" s="4" t="s">
        <v>14</v>
      </c>
      <c r="B17" s="39">
        <v>288</v>
      </c>
    </row>
    <row r="18" spans="1:2" ht="18" customHeight="1">
      <c r="A18" s="4" t="s">
        <v>15</v>
      </c>
      <c r="B18" s="39">
        <v>3703</v>
      </c>
    </row>
    <row r="19" spans="1:2" ht="18" customHeight="1">
      <c r="A19" s="4" t="s">
        <v>16</v>
      </c>
      <c r="B19" s="39">
        <v>791</v>
      </c>
    </row>
    <row r="20" spans="1:2" ht="18" customHeight="1">
      <c r="A20" s="4" t="s">
        <v>17</v>
      </c>
      <c r="B20" s="39">
        <v>2180</v>
      </c>
    </row>
    <row r="21" spans="1:2" ht="18" customHeight="1">
      <c r="A21" s="4" t="s">
        <v>18</v>
      </c>
      <c r="B21" s="39">
        <v>3571</v>
      </c>
    </row>
    <row r="22" spans="1:2" ht="18" customHeight="1">
      <c r="A22" s="4" t="s">
        <v>19</v>
      </c>
      <c r="B22" s="39">
        <v>3464</v>
      </c>
    </row>
    <row r="23" spans="1:2" ht="18" customHeight="1">
      <c r="A23" s="4" t="s">
        <v>20</v>
      </c>
      <c r="B23" s="39">
        <v>214</v>
      </c>
    </row>
    <row r="24" spans="1:2" ht="18" customHeight="1">
      <c r="A24" s="4" t="s">
        <v>21</v>
      </c>
      <c r="B24" s="39">
        <v>1218</v>
      </c>
    </row>
    <row r="25" spans="1:2" ht="18" customHeight="1">
      <c r="A25" s="4" t="s">
        <v>22</v>
      </c>
      <c r="B25" s="39">
        <v>1425</v>
      </c>
    </row>
    <row r="26" spans="1:2" ht="18" customHeight="1">
      <c r="A26" s="4" t="s">
        <v>23</v>
      </c>
      <c r="B26" s="39">
        <v>2238</v>
      </c>
    </row>
    <row r="27" spans="1:2" ht="18" customHeight="1">
      <c r="A27" s="4" t="s">
        <v>24</v>
      </c>
      <c r="B27" s="39">
        <v>5562</v>
      </c>
    </row>
    <row r="28" spans="1:2" ht="18" customHeight="1">
      <c r="A28" s="4" t="s">
        <v>25</v>
      </c>
      <c r="B28" s="39">
        <v>1160</v>
      </c>
    </row>
    <row r="29" spans="1:2" ht="18" customHeight="1">
      <c r="A29" s="4" t="s">
        <v>26</v>
      </c>
      <c r="B29" s="39">
        <v>1835</v>
      </c>
    </row>
    <row r="30" spans="1:2" ht="18" customHeight="1">
      <c r="A30" s="4" t="s">
        <v>27</v>
      </c>
      <c r="B30" s="39">
        <v>1458</v>
      </c>
    </row>
    <row r="31" spans="1:2" ht="18" customHeight="1">
      <c r="A31" s="4" t="s">
        <v>28</v>
      </c>
      <c r="B31" s="39">
        <v>1596</v>
      </c>
    </row>
    <row r="32" spans="1:2" ht="18" customHeight="1">
      <c r="A32" s="4" t="s">
        <v>29</v>
      </c>
      <c r="B32" s="39">
        <v>1958</v>
      </c>
    </row>
    <row r="33" spans="1:2" ht="18" customHeight="1">
      <c r="A33" s="4" t="s">
        <v>30</v>
      </c>
      <c r="B33" s="39">
        <v>1716</v>
      </c>
    </row>
    <row r="34" spans="1:2" ht="18" customHeight="1">
      <c r="A34" s="4" t="s">
        <v>31</v>
      </c>
      <c r="B34" s="39">
        <v>1678</v>
      </c>
    </row>
    <row r="35" spans="1:2" ht="18" customHeight="1">
      <c r="A35" s="4" t="s">
        <v>32</v>
      </c>
      <c r="B35" s="39">
        <v>2246</v>
      </c>
    </row>
    <row r="36" spans="1:2" ht="18" customHeight="1">
      <c r="A36" s="44" t="s">
        <v>56</v>
      </c>
      <c r="B36" s="45">
        <v>1500</v>
      </c>
    </row>
    <row r="37" spans="1:2" ht="18" customHeight="1" thickBot="1">
      <c r="A37" s="12" t="s">
        <v>33</v>
      </c>
      <c r="B37" s="40">
        <f>SUM(B5:B36)</f>
        <v>60000</v>
      </c>
    </row>
  </sheetData>
  <mergeCells count="1"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A16" sqref="A16"/>
    </sheetView>
  </sheetViews>
  <sheetFormatPr defaultColWidth="9.00390625" defaultRowHeight="14.25"/>
  <cols>
    <col min="1" max="2" width="39.625" style="26" customWidth="1"/>
    <col min="3" max="3" width="9.125" style="0" customWidth="1"/>
  </cols>
  <sheetData>
    <row r="1" spans="1:8" s="1" customFormat="1" ht="24.75" customHeight="1">
      <c r="A1" s="34" t="s">
        <v>57</v>
      </c>
      <c r="B1" s="33"/>
      <c r="C1" s="83"/>
      <c r="D1" s="15"/>
      <c r="E1" s="15"/>
      <c r="F1" s="15"/>
      <c r="G1" s="9"/>
      <c r="H1" s="20"/>
    </row>
    <row r="2" spans="1:9" s="1" customFormat="1" ht="34.5" customHeight="1">
      <c r="A2" s="98" t="s">
        <v>120</v>
      </c>
      <c r="B2" s="98"/>
      <c r="C2" s="8"/>
      <c r="D2" s="8"/>
      <c r="E2" s="8"/>
      <c r="F2" s="8"/>
      <c r="G2" s="8"/>
      <c r="H2" s="8"/>
      <c r="I2" s="8"/>
    </row>
    <row r="3" spans="1:8" s="2" customFormat="1" ht="24.75" customHeight="1" thickBot="1">
      <c r="A3" s="25"/>
      <c r="B3" s="3" t="s">
        <v>37</v>
      </c>
      <c r="C3" s="10"/>
      <c r="D3" s="16"/>
      <c r="E3" s="16"/>
      <c r="F3" s="16"/>
      <c r="G3" s="10"/>
      <c r="H3" s="21"/>
    </row>
    <row r="4" spans="1:2" ht="18.75">
      <c r="A4" s="37" t="s">
        <v>0</v>
      </c>
      <c r="B4" s="38" t="s">
        <v>54</v>
      </c>
    </row>
    <row r="5" spans="1:2" ht="18" customHeight="1">
      <c r="A5" s="4" t="s">
        <v>4</v>
      </c>
      <c r="B5" s="46">
        <v>4649.5</v>
      </c>
    </row>
    <row r="6" spans="1:2" ht="18" customHeight="1">
      <c r="A6" s="4" t="s">
        <v>5</v>
      </c>
      <c r="B6" s="46">
        <v>2185.9</v>
      </c>
    </row>
    <row r="7" spans="1:2" ht="18" customHeight="1">
      <c r="A7" s="4" t="s">
        <v>8</v>
      </c>
      <c r="B7" s="46">
        <v>1640.1</v>
      </c>
    </row>
    <row r="8" spans="1:2" ht="18" customHeight="1">
      <c r="A8" s="4" t="s">
        <v>9</v>
      </c>
      <c r="B8" s="46">
        <v>1786</v>
      </c>
    </row>
    <row r="9" spans="1:2" ht="18" customHeight="1">
      <c r="A9" s="4" t="s">
        <v>13</v>
      </c>
      <c r="B9" s="46">
        <v>4768.6</v>
      </c>
    </row>
    <row r="10" spans="1:2" ht="18" customHeight="1">
      <c r="A10" s="4" t="s">
        <v>15</v>
      </c>
      <c r="B10" s="46">
        <v>3374.1</v>
      </c>
    </row>
    <row r="11" spans="1:2" ht="18" customHeight="1">
      <c r="A11" s="4" t="s">
        <v>17</v>
      </c>
      <c r="B11" s="46">
        <v>7076.4</v>
      </c>
    </row>
    <row r="12" spans="1:2" ht="18" customHeight="1">
      <c r="A12" s="4" t="s">
        <v>18</v>
      </c>
      <c r="B12" s="46">
        <v>3927.1</v>
      </c>
    </row>
    <row r="13" spans="1:2" ht="18" customHeight="1">
      <c r="A13" s="4" t="s">
        <v>19</v>
      </c>
      <c r="B13" s="46">
        <v>4430.5</v>
      </c>
    </row>
    <row r="14" spans="1:2" ht="18" customHeight="1">
      <c r="A14" s="4" t="s">
        <v>22</v>
      </c>
      <c r="B14" s="46">
        <v>527.7</v>
      </c>
    </row>
    <row r="15" spans="1:2" ht="18" customHeight="1">
      <c r="A15" s="4" t="s">
        <v>6</v>
      </c>
      <c r="B15" s="46">
        <v>1590.2</v>
      </c>
    </row>
    <row r="16" spans="1:2" ht="18" customHeight="1">
      <c r="A16" s="4" t="s">
        <v>21</v>
      </c>
      <c r="B16" s="46">
        <v>2630.4</v>
      </c>
    </row>
    <row r="17" spans="1:2" ht="18" customHeight="1">
      <c r="A17" s="4" t="s">
        <v>23</v>
      </c>
      <c r="B17" s="46">
        <v>2228</v>
      </c>
    </row>
    <row r="18" spans="1:2" ht="18" customHeight="1">
      <c r="A18" s="4" t="s">
        <v>24</v>
      </c>
      <c r="B18" s="46">
        <v>4957</v>
      </c>
    </row>
    <row r="19" spans="1:2" ht="18" customHeight="1">
      <c r="A19" s="4" t="s">
        <v>25</v>
      </c>
      <c r="B19" s="46">
        <v>2030.9</v>
      </c>
    </row>
    <row r="20" spans="1:2" ht="18" customHeight="1">
      <c r="A20" s="4" t="s">
        <v>26</v>
      </c>
      <c r="B20" s="46">
        <v>2272</v>
      </c>
    </row>
    <row r="21" spans="1:2" ht="18" customHeight="1">
      <c r="A21" s="4" t="s">
        <v>27</v>
      </c>
      <c r="B21" s="46">
        <v>749.9</v>
      </c>
    </row>
    <row r="22" spans="1:2" ht="18" customHeight="1">
      <c r="A22" s="4" t="s">
        <v>28</v>
      </c>
      <c r="B22" s="46">
        <v>3362.7</v>
      </c>
    </row>
    <row r="23" spans="1:2" ht="18" customHeight="1">
      <c r="A23" s="4" t="s">
        <v>29</v>
      </c>
      <c r="B23" s="46">
        <v>2208.2</v>
      </c>
    </row>
    <row r="24" spans="1:2" ht="18" customHeight="1">
      <c r="A24" s="4" t="s">
        <v>30</v>
      </c>
      <c r="B24" s="46">
        <v>533.4</v>
      </c>
    </row>
    <row r="25" spans="1:2" ht="18" customHeight="1">
      <c r="A25" s="4" t="s">
        <v>31</v>
      </c>
      <c r="B25" s="46">
        <v>365.2</v>
      </c>
    </row>
    <row r="26" spans="1:2" ht="18" customHeight="1">
      <c r="A26" s="4" t="s">
        <v>32</v>
      </c>
      <c r="B26" s="46">
        <v>2414</v>
      </c>
    </row>
    <row r="27" spans="1:2" ht="18" customHeight="1">
      <c r="A27" s="44" t="s">
        <v>119</v>
      </c>
      <c r="B27" s="47">
        <v>292.2</v>
      </c>
    </row>
    <row r="28" spans="1:2" ht="18" customHeight="1" thickBot="1">
      <c r="A28" s="12" t="s">
        <v>33</v>
      </c>
      <c r="B28" s="84">
        <f>SUM(B5:B27)</f>
        <v>59999.999999999985</v>
      </c>
    </row>
  </sheetData>
  <mergeCells count="1"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7">
      <selection activeCell="A6" sqref="A6"/>
    </sheetView>
  </sheetViews>
  <sheetFormatPr defaultColWidth="9.00390625" defaultRowHeight="14.25"/>
  <cols>
    <col min="1" max="1" width="14.50390625" style="93" customWidth="1"/>
    <col min="2" max="3" width="16.625" style="93" hidden="1" customWidth="1"/>
    <col min="4" max="4" width="12.625" style="93" customWidth="1"/>
    <col min="5" max="5" width="16.625" style="93" customWidth="1"/>
    <col min="6" max="6" width="12.625" style="93" customWidth="1"/>
    <col min="7" max="7" width="10.625" style="93" customWidth="1"/>
    <col min="8" max="8" width="12.625" style="93" customWidth="1"/>
    <col min="9" max="16384" width="9.00390625" style="93" customWidth="1"/>
  </cols>
  <sheetData>
    <row r="1" spans="1:12" s="75" customFormat="1" ht="18" customHeight="1">
      <c r="A1" s="24" t="s">
        <v>53</v>
      </c>
      <c r="B1" s="71"/>
      <c r="C1" s="71"/>
      <c r="D1" s="71"/>
      <c r="E1" s="72"/>
      <c r="F1" s="72"/>
      <c r="G1" s="72"/>
      <c r="H1" s="73"/>
      <c r="I1" s="73"/>
      <c r="J1" s="73"/>
      <c r="K1" s="72"/>
      <c r="L1" s="74"/>
    </row>
    <row r="2" spans="1:13" s="76" customFormat="1" ht="49.5" customHeight="1">
      <c r="A2" s="109" t="s">
        <v>117</v>
      </c>
      <c r="B2" s="109"/>
      <c r="C2" s="109"/>
      <c r="D2" s="109"/>
      <c r="E2" s="109"/>
      <c r="F2" s="109"/>
      <c r="G2" s="109"/>
      <c r="H2" s="109"/>
      <c r="I2" s="8"/>
      <c r="J2" s="8"/>
      <c r="K2" s="8"/>
      <c r="L2" s="8"/>
      <c r="M2" s="8"/>
    </row>
    <row r="3" spans="6:12" s="75" customFormat="1" ht="15.75" customHeight="1" thickBot="1">
      <c r="F3" s="72"/>
      <c r="G3" s="72"/>
      <c r="H3" s="3" t="s">
        <v>80</v>
      </c>
      <c r="I3" s="73"/>
      <c r="J3" s="73"/>
      <c r="K3" s="72"/>
      <c r="L3" s="74"/>
    </row>
    <row r="4" spans="1:8" s="77" customFormat="1" ht="18" customHeight="1">
      <c r="A4" s="7" t="s">
        <v>81</v>
      </c>
      <c r="B4" s="110" t="s">
        <v>82</v>
      </c>
      <c r="C4" s="111"/>
      <c r="D4" s="112"/>
      <c r="E4" s="5" t="s">
        <v>83</v>
      </c>
      <c r="F4" s="5" t="s">
        <v>84</v>
      </c>
      <c r="G4" s="65" t="s">
        <v>85</v>
      </c>
      <c r="H4" s="6" t="s">
        <v>86</v>
      </c>
    </row>
    <row r="5" spans="1:8" s="77" customFormat="1" ht="18" customHeight="1">
      <c r="A5" s="78" t="s">
        <v>63</v>
      </c>
      <c r="B5" s="79"/>
      <c r="C5" s="79"/>
      <c r="D5" s="79"/>
      <c r="E5" s="80"/>
      <c r="F5" s="80"/>
      <c r="G5" s="51">
        <v>1726</v>
      </c>
      <c r="H5" s="69">
        <f>D5+E5+F5+G5</f>
        <v>1726</v>
      </c>
    </row>
    <row r="6" spans="1:8" s="77" customFormat="1" ht="18" customHeight="1">
      <c r="A6" s="78" t="s">
        <v>87</v>
      </c>
      <c r="B6" s="81">
        <v>5100</v>
      </c>
      <c r="C6" s="81">
        <v>5100</v>
      </c>
      <c r="D6" s="81">
        <f aca="true" t="shared" si="0" ref="D6:D17">SUM(B6:C6)</f>
        <v>10200</v>
      </c>
      <c r="E6" s="51">
        <v>940</v>
      </c>
      <c r="F6" s="51">
        <v>1880</v>
      </c>
      <c r="G6" s="70"/>
      <c r="H6" s="69">
        <f aca="true" t="shared" si="1" ref="H6:H36">D6+E6+F6+G6</f>
        <v>13020</v>
      </c>
    </row>
    <row r="7" spans="1:8" s="77" customFormat="1" ht="18" customHeight="1">
      <c r="A7" s="78" t="s">
        <v>88</v>
      </c>
      <c r="B7" s="81">
        <v>3900</v>
      </c>
      <c r="C7" s="81">
        <v>2400</v>
      </c>
      <c r="D7" s="81">
        <f t="shared" si="0"/>
        <v>6300</v>
      </c>
      <c r="E7" s="51">
        <v>850</v>
      </c>
      <c r="F7" s="51">
        <v>1700</v>
      </c>
      <c r="G7" s="70"/>
      <c r="H7" s="69">
        <f t="shared" si="1"/>
        <v>8850</v>
      </c>
    </row>
    <row r="8" spans="1:8" s="77" customFormat="1" ht="18" customHeight="1">
      <c r="A8" s="78" t="s">
        <v>89</v>
      </c>
      <c r="B8" s="81">
        <v>4500</v>
      </c>
      <c r="C8" s="81">
        <v>2700</v>
      </c>
      <c r="D8" s="81">
        <f t="shared" si="0"/>
        <v>7200</v>
      </c>
      <c r="E8" s="51">
        <v>670</v>
      </c>
      <c r="F8" s="51">
        <v>1340</v>
      </c>
      <c r="G8" s="70"/>
      <c r="H8" s="69">
        <f t="shared" si="1"/>
        <v>9210</v>
      </c>
    </row>
    <row r="9" spans="1:8" s="77" customFormat="1" ht="18" customHeight="1">
      <c r="A9" s="78" t="s">
        <v>90</v>
      </c>
      <c r="B9" s="81"/>
      <c r="C9" s="81">
        <v>3300</v>
      </c>
      <c r="D9" s="81">
        <f t="shared" si="0"/>
        <v>3300</v>
      </c>
      <c r="E9" s="51">
        <v>90</v>
      </c>
      <c r="F9" s="51">
        <v>180</v>
      </c>
      <c r="G9" s="70"/>
      <c r="H9" s="69">
        <f t="shared" si="1"/>
        <v>3570</v>
      </c>
    </row>
    <row r="10" spans="1:8" s="77" customFormat="1" ht="18" customHeight="1">
      <c r="A10" s="78" t="s">
        <v>91</v>
      </c>
      <c r="B10" s="81">
        <v>600</v>
      </c>
      <c r="C10" s="81">
        <v>300</v>
      </c>
      <c r="D10" s="81">
        <f t="shared" si="0"/>
        <v>900</v>
      </c>
      <c r="E10" s="51">
        <v>140</v>
      </c>
      <c r="F10" s="51">
        <v>280</v>
      </c>
      <c r="G10" s="70"/>
      <c r="H10" s="69">
        <f t="shared" si="1"/>
        <v>1320</v>
      </c>
    </row>
    <row r="11" spans="1:8" s="77" customFormat="1" ht="18" customHeight="1">
      <c r="A11" s="78" t="s">
        <v>92</v>
      </c>
      <c r="B11" s="81">
        <v>4800</v>
      </c>
      <c r="C11" s="81">
        <v>6600</v>
      </c>
      <c r="D11" s="81">
        <f t="shared" si="0"/>
        <v>11400</v>
      </c>
      <c r="E11" s="51">
        <v>500</v>
      </c>
      <c r="F11" s="51">
        <v>1000</v>
      </c>
      <c r="G11" s="70"/>
      <c r="H11" s="69">
        <f t="shared" si="1"/>
        <v>12900</v>
      </c>
    </row>
    <row r="12" spans="1:8" s="77" customFormat="1" ht="18" customHeight="1">
      <c r="A12" s="78" t="s">
        <v>93</v>
      </c>
      <c r="B12" s="81"/>
      <c r="C12" s="81">
        <v>3300</v>
      </c>
      <c r="D12" s="81">
        <f t="shared" si="0"/>
        <v>3300</v>
      </c>
      <c r="E12" s="51"/>
      <c r="F12" s="51"/>
      <c r="G12" s="70"/>
      <c r="H12" s="69">
        <f t="shared" si="1"/>
        <v>3300</v>
      </c>
    </row>
    <row r="13" spans="1:8" s="77" customFormat="1" ht="18" customHeight="1">
      <c r="A13" s="78" t="s">
        <v>94</v>
      </c>
      <c r="B13" s="81"/>
      <c r="C13" s="81">
        <v>900</v>
      </c>
      <c r="D13" s="81">
        <f t="shared" si="0"/>
        <v>900</v>
      </c>
      <c r="E13" s="51"/>
      <c r="F13" s="51"/>
      <c r="G13" s="70"/>
      <c r="H13" s="69">
        <f t="shared" si="1"/>
        <v>900</v>
      </c>
    </row>
    <row r="14" spans="1:8" s="77" customFormat="1" ht="18" customHeight="1">
      <c r="A14" s="78" t="s">
        <v>95</v>
      </c>
      <c r="B14" s="81">
        <v>2400</v>
      </c>
      <c r="C14" s="81">
        <v>1800</v>
      </c>
      <c r="D14" s="81">
        <f t="shared" si="0"/>
        <v>4200</v>
      </c>
      <c r="E14" s="51">
        <v>470</v>
      </c>
      <c r="F14" s="51">
        <v>940</v>
      </c>
      <c r="G14" s="70"/>
      <c r="H14" s="69">
        <f t="shared" si="1"/>
        <v>5610</v>
      </c>
    </row>
    <row r="15" spans="1:8" s="77" customFormat="1" ht="18" customHeight="1">
      <c r="A15" s="78" t="s">
        <v>96</v>
      </c>
      <c r="B15" s="51"/>
      <c r="C15" s="81">
        <v>3000</v>
      </c>
      <c r="D15" s="81">
        <f t="shared" si="0"/>
        <v>3000</v>
      </c>
      <c r="E15" s="51">
        <v>10</v>
      </c>
      <c r="F15" s="51">
        <v>20</v>
      </c>
      <c r="G15" s="70"/>
      <c r="H15" s="69">
        <f t="shared" si="1"/>
        <v>3030</v>
      </c>
    </row>
    <row r="16" spans="1:8" s="77" customFormat="1" ht="18" customHeight="1">
      <c r="A16" s="78" t="s">
        <v>97</v>
      </c>
      <c r="B16" s="81">
        <v>3600</v>
      </c>
      <c r="C16" s="81">
        <v>1200</v>
      </c>
      <c r="D16" s="81">
        <f t="shared" si="0"/>
        <v>4800</v>
      </c>
      <c r="E16" s="51">
        <v>580</v>
      </c>
      <c r="F16" s="51">
        <v>1160</v>
      </c>
      <c r="G16" s="70"/>
      <c r="H16" s="69">
        <f t="shared" si="1"/>
        <v>6540</v>
      </c>
    </row>
    <row r="17" spans="1:8" s="77" customFormat="1" ht="18" customHeight="1">
      <c r="A17" s="78" t="s">
        <v>98</v>
      </c>
      <c r="B17" s="81"/>
      <c r="C17" s="81">
        <v>3900</v>
      </c>
      <c r="D17" s="81">
        <f t="shared" si="0"/>
        <v>3900</v>
      </c>
      <c r="E17" s="51">
        <v>30</v>
      </c>
      <c r="F17" s="51">
        <v>60</v>
      </c>
      <c r="G17" s="70"/>
      <c r="H17" s="69">
        <f t="shared" si="1"/>
        <v>3990</v>
      </c>
    </row>
    <row r="18" spans="1:8" s="77" customFormat="1" ht="18" customHeight="1">
      <c r="A18" s="78" t="s">
        <v>99</v>
      </c>
      <c r="B18" s="81">
        <v>4200</v>
      </c>
      <c r="C18" s="81">
        <v>3900</v>
      </c>
      <c r="D18" s="81">
        <f aca="true" t="shared" si="2" ref="D18:D34">SUM(B18:C18)</f>
        <v>8100</v>
      </c>
      <c r="E18" s="51">
        <v>790</v>
      </c>
      <c r="F18" s="51">
        <v>1580</v>
      </c>
      <c r="G18" s="70"/>
      <c r="H18" s="69">
        <f t="shared" si="1"/>
        <v>10470</v>
      </c>
    </row>
    <row r="19" spans="1:8" s="77" customFormat="1" ht="18" customHeight="1">
      <c r="A19" s="78" t="s">
        <v>100</v>
      </c>
      <c r="B19" s="81">
        <v>2700</v>
      </c>
      <c r="C19" s="81">
        <v>1200</v>
      </c>
      <c r="D19" s="81">
        <f>SUM(B19:C19)</f>
        <v>3900</v>
      </c>
      <c r="E19" s="51">
        <v>170</v>
      </c>
      <c r="F19" s="51">
        <v>340</v>
      </c>
      <c r="G19" s="70"/>
      <c r="H19" s="69">
        <f t="shared" si="1"/>
        <v>4410</v>
      </c>
    </row>
    <row r="20" spans="1:8" s="77" customFormat="1" ht="18" customHeight="1">
      <c r="A20" s="78" t="s">
        <v>101</v>
      </c>
      <c r="B20" s="81">
        <v>900</v>
      </c>
      <c r="C20" s="81">
        <v>1200</v>
      </c>
      <c r="D20" s="81">
        <f t="shared" si="2"/>
        <v>2100</v>
      </c>
      <c r="E20" s="51">
        <v>770</v>
      </c>
      <c r="F20" s="51">
        <v>1540</v>
      </c>
      <c r="G20" s="70"/>
      <c r="H20" s="69">
        <f t="shared" si="1"/>
        <v>4410</v>
      </c>
    </row>
    <row r="21" spans="1:8" s="77" customFormat="1" ht="18" customHeight="1">
      <c r="A21" s="78" t="s">
        <v>102</v>
      </c>
      <c r="B21" s="81"/>
      <c r="C21" s="81">
        <v>1500</v>
      </c>
      <c r="D21" s="81">
        <f t="shared" si="2"/>
        <v>1500</v>
      </c>
      <c r="E21" s="51"/>
      <c r="F21" s="51"/>
      <c r="G21" s="70"/>
      <c r="H21" s="69">
        <f t="shared" si="1"/>
        <v>1500</v>
      </c>
    </row>
    <row r="22" spans="1:8" s="77" customFormat="1" ht="18" customHeight="1">
      <c r="A22" s="78" t="s">
        <v>103</v>
      </c>
      <c r="B22" s="81">
        <v>3000</v>
      </c>
      <c r="C22" s="81">
        <v>2700</v>
      </c>
      <c r="D22" s="81">
        <f t="shared" si="2"/>
        <v>5700</v>
      </c>
      <c r="E22" s="51">
        <v>460</v>
      </c>
      <c r="F22" s="51">
        <v>920</v>
      </c>
      <c r="G22" s="70"/>
      <c r="H22" s="69">
        <f t="shared" si="1"/>
        <v>7080</v>
      </c>
    </row>
    <row r="23" spans="1:8" s="77" customFormat="1" ht="18" customHeight="1">
      <c r="A23" s="78" t="s">
        <v>104</v>
      </c>
      <c r="B23" s="81">
        <v>600</v>
      </c>
      <c r="C23" s="81">
        <v>300</v>
      </c>
      <c r="D23" s="81">
        <f t="shared" si="2"/>
        <v>900</v>
      </c>
      <c r="E23" s="51">
        <v>150</v>
      </c>
      <c r="F23" s="51">
        <v>300</v>
      </c>
      <c r="G23" s="70"/>
      <c r="H23" s="69">
        <f t="shared" si="1"/>
        <v>1350</v>
      </c>
    </row>
    <row r="24" spans="1:8" s="77" customFormat="1" ht="18" customHeight="1">
      <c r="A24" s="78" t="s">
        <v>105</v>
      </c>
      <c r="B24" s="81">
        <v>900</v>
      </c>
      <c r="C24" s="81">
        <v>600</v>
      </c>
      <c r="D24" s="81">
        <f t="shared" si="2"/>
        <v>1500</v>
      </c>
      <c r="E24" s="51">
        <v>220</v>
      </c>
      <c r="F24" s="51">
        <v>440</v>
      </c>
      <c r="G24" s="70"/>
      <c r="H24" s="69">
        <f t="shared" si="1"/>
        <v>2160</v>
      </c>
    </row>
    <row r="25" spans="1:8" s="77" customFormat="1" ht="18" customHeight="1">
      <c r="A25" s="78" t="s">
        <v>106</v>
      </c>
      <c r="B25" s="81">
        <v>6000</v>
      </c>
      <c r="C25" s="81">
        <v>4500</v>
      </c>
      <c r="D25" s="81">
        <f t="shared" si="2"/>
        <v>10500</v>
      </c>
      <c r="E25" s="51">
        <v>540</v>
      </c>
      <c r="F25" s="51">
        <v>1080</v>
      </c>
      <c r="G25" s="70"/>
      <c r="H25" s="69">
        <f t="shared" si="1"/>
        <v>12120</v>
      </c>
    </row>
    <row r="26" spans="1:8" s="77" customFormat="1" ht="18" customHeight="1">
      <c r="A26" s="78" t="s">
        <v>107</v>
      </c>
      <c r="B26" s="81">
        <v>3900</v>
      </c>
      <c r="C26" s="81">
        <v>2100</v>
      </c>
      <c r="D26" s="81">
        <f t="shared" si="2"/>
        <v>6000</v>
      </c>
      <c r="E26" s="51">
        <v>550</v>
      </c>
      <c r="F26" s="51">
        <v>1100</v>
      </c>
      <c r="G26" s="70"/>
      <c r="H26" s="69">
        <f t="shared" si="1"/>
        <v>7650</v>
      </c>
    </row>
    <row r="27" spans="1:8" s="77" customFormat="1" ht="18" customHeight="1">
      <c r="A27" s="78" t="s">
        <v>108</v>
      </c>
      <c r="B27" s="81">
        <v>6900</v>
      </c>
      <c r="C27" s="81">
        <v>2400</v>
      </c>
      <c r="D27" s="81">
        <f t="shared" si="2"/>
        <v>9300</v>
      </c>
      <c r="E27" s="51">
        <v>660</v>
      </c>
      <c r="F27" s="51">
        <v>1320</v>
      </c>
      <c r="G27" s="70"/>
      <c r="H27" s="69">
        <f t="shared" si="1"/>
        <v>11280</v>
      </c>
    </row>
    <row r="28" spans="1:8" s="77" customFormat="1" ht="18" customHeight="1">
      <c r="A28" s="78" t="s">
        <v>109</v>
      </c>
      <c r="B28" s="81">
        <v>5400</v>
      </c>
      <c r="C28" s="81">
        <v>7200</v>
      </c>
      <c r="D28" s="81">
        <f t="shared" si="2"/>
        <v>12600</v>
      </c>
      <c r="E28" s="51">
        <v>180</v>
      </c>
      <c r="F28" s="51">
        <v>360</v>
      </c>
      <c r="G28" s="70"/>
      <c r="H28" s="69">
        <f t="shared" si="1"/>
        <v>13140</v>
      </c>
    </row>
    <row r="29" spans="1:8" s="77" customFormat="1" ht="18" customHeight="1">
      <c r="A29" s="78" t="s">
        <v>110</v>
      </c>
      <c r="B29" s="81">
        <v>5700</v>
      </c>
      <c r="C29" s="81">
        <v>2100</v>
      </c>
      <c r="D29" s="81">
        <f t="shared" si="2"/>
        <v>7800</v>
      </c>
      <c r="E29" s="51">
        <v>550</v>
      </c>
      <c r="F29" s="51">
        <v>1100</v>
      </c>
      <c r="G29" s="70"/>
      <c r="H29" s="69">
        <f t="shared" si="1"/>
        <v>9450</v>
      </c>
    </row>
    <row r="30" spans="1:8" s="77" customFormat="1" ht="18" customHeight="1">
      <c r="A30" s="78" t="s">
        <v>111</v>
      </c>
      <c r="B30" s="81">
        <v>4200</v>
      </c>
      <c r="C30" s="81">
        <v>2400</v>
      </c>
      <c r="D30" s="81">
        <f t="shared" si="2"/>
        <v>6600</v>
      </c>
      <c r="E30" s="51">
        <v>530</v>
      </c>
      <c r="F30" s="51">
        <v>1060</v>
      </c>
      <c r="G30" s="70"/>
      <c r="H30" s="69">
        <f t="shared" si="1"/>
        <v>8190</v>
      </c>
    </row>
    <row r="31" spans="1:8" s="77" customFormat="1" ht="18" customHeight="1">
      <c r="A31" s="78" t="s">
        <v>112</v>
      </c>
      <c r="B31" s="81">
        <v>1200</v>
      </c>
      <c r="C31" s="81">
        <v>2400</v>
      </c>
      <c r="D31" s="81">
        <f t="shared" si="2"/>
        <v>3600</v>
      </c>
      <c r="E31" s="51">
        <v>310</v>
      </c>
      <c r="F31" s="51">
        <v>620</v>
      </c>
      <c r="G31" s="70"/>
      <c r="H31" s="69">
        <f t="shared" si="1"/>
        <v>4530</v>
      </c>
    </row>
    <row r="32" spans="1:8" s="77" customFormat="1" ht="18" customHeight="1">
      <c r="A32" s="78" t="s">
        <v>113</v>
      </c>
      <c r="B32" s="81">
        <v>900</v>
      </c>
      <c r="C32" s="81">
        <v>900</v>
      </c>
      <c r="D32" s="81">
        <f>SUM(B32:C32)</f>
        <v>1800</v>
      </c>
      <c r="E32" s="51">
        <v>140</v>
      </c>
      <c r="F32" s="51">
        <v>280</v>
      </c>
      <c r="G32" s="70"/>
      <c r="H32" s="69">
        <f t="shared" si="1"/>
        <v>2220</v>
      </c>
    </row>
    <row r="33" spans="1:8" s="77" customFormat="1" ht="18" customHeight="1">
      <c r="A33" s="78" t="s">
        <v>114</v>
      </c>
      <c r="B33" s="81">
        <v>4200</v>
      </c>
      <c r="C33" s="81">
        <v>900</v>
      </c>
      <c r="D33" s="81">
        <f t="shared" si="2"/>
        <v>5100</v>
      </c>
      <c r="E33" s="51">
        <v>520</v>
      </c>
      <c r="F33" s="51">
        <v>1040</v>
      </c>
      <c r="G33" s="70"/>
      <c r="H33" s="69">
        <f t="shared" si="1"/>
        <v>6660</v>
      </c>
    </row>
    <row r="34" spans="1:8" s="77" customFormat="1" ht="18" customHeight="1">
      <c r="A34" s="57" t="s">
        <v>115</v>
      </c>
      <c r="B34" s="81">
        <v>1500</v>
      </c>
      <c r="C34" s="82">
        <v>2400</v>
      </c>
      <c r="D34" s="81">
        <f t="shared" si="2"/>
        <v>3900</v>
      </c>
      <c r="E34" s="85">
        <v>100</v>
      </c>
      <c r="F34" s="85">
        <v>200</v>
      </c>
      <c r="G34" s="86"/>
      <c r="H34" s="69">
        <f t="shared" si="1"/>
        <v>4200</v>
      </c>
    </row>
    <row r="35" spans="1:8" s="77" customFormat="1" ht="18" customHeight="1">
      <c r="A35" s="57" t="s">
        <v>116</v>
      </c>
      <c r="B35" s="87"/>
      <c r="C35" s="82">
        <v>3900</v>
      </c>
      <c r="D35" s="81">
        <f>SUM(B35:C35)</f>
        <v>3900</v>
      </c>
      <c r="E35" s="85"/>
      <c r="F35" s="85"/>
      <c r="G35" s="86"/>
      <c r="H35" s="69">
        <f t="shared" si="1"/>
        <v>3900</v>
      </c>
    </row>
    <row r="36" spans="1:8" s="92" customFormat="1" ht="18" customHeight="1" thickBot="1">
      <c r="A36" s="12" t="s">
        <v>86</v>
      </c>
      <c r="B36" s="88">
        <f>SUM(B5:B35)</f>
        <v>77100</v>
      </c>
      <c r="C36" s="88">
        <f>SUM(C5:C35)</f>
        <v>77100</v>
      </c>
      <c r="D36" s="88">
        <f>SUM(B36:C36)</f>
        <v>154200</v>
      </c>
      <c r="E36" s="89">
        <f>SUM(E5:E35)</f>
        <v>10920</v>
      </c>
      <c r="F36" s="89">
        <f>SUM(F5:F35)</f>
        <v>21840</v>
      </c>
      <c r="G36" s="90">
        <f>SUM(G5:G35)</f>
        <v>1726</v>
      </c>
      <c r="H36" s="91">
        <f t="shared" si="1"/>
        <v>188686</v>
      </c>
    </row>
  </sheetData>
  <mergeCells count="2">
    <mergeCell ref="A2:H2"/>
    <mergeCell ref="B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pane xSplit="1" ySplit="4" topLeftCell="B2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6" sqref="A36"/>
    </sheetView>
  </sheetViews>
  <sheetFormatPr defaultColWidth="9.00390625" defaultRowHeight="14.25"/>
  <cols>
    <col min="1" max="1" width="14.25390625" style="0" customWidth="1"/>
    <col min="2" max="4" width="11.625" style="0" customWidth="1"/>
    <col min="5" max="5" width="18.625" style="58" customWidth="1"/>
    <col min="6" max="6" width="11.625" style="0" customWidth="1"/>
  </cols>
  <sheetData>
    <row r="1" spans="1:7" s="1" customFormat="1" ht="21.75" customHeight="1">
      <c r="A1" s="34" t="s">
        <v>58</v>
      </c>
      <c r="B1" s="9"/>
      <c r="C1" s="9"/>
      <c r="D1" s="15"/>
      <c r="E1" s="15"/>
      <c r="F1" s="33"/>
      <c r="G1" s="20"/>
    </row>
    <row r="2" spans="1:8" s="1" customFormat="1" ht="21.75" customHeight="1">
      <c r="A2" s="98" t="s">
        <v>118</v>
      </c>
      <c r="B2" s="98"/>
      <c r="C2" s="98"/>
      <c r="D2" s="98"/>
      <c r="E2" s="98"/>
      <c r="F2" s="98"/>
      <c r="G2" s="8"/>
      <c r="H2" s="8"/>
    </row>
    <row r="3" spans="2:7" s="2" customFormat="1" ht="15.75" customHeight="1" thickBot="1">
      <c r="B3" s="10"/>
      <c r="C3" s="10"/>
      <c r="D3" s="16"/>
      <c r="E3" s="16"/>
      <c r="F3" s="3" t="s">
        <v>37</v>
      </c>
      <c r="G3" s="21"/>
    </row>
    <row r="4" spans="1:6" ht="30" customHeight="1">
      <c r="A4" s="67" t="s">
        <v>0</v>
      </c>
      <c r="B4" s="64" t="s">
        <v>62</v>
      </c>
      <c r="C4" s="65" t="s">
        <v>60</v>
      </c>
      <c r="D4" s="64" t="s">
        <v>61</v>
      </c>
      <c r="E4" s="94" t="s">
        <v>121</v>
      </c>
      <c r="F4" s="68" t="s">
        <v>59</v>
      </c>
    </row>
    <row r="5" spans="1:6" ht="16.5" customHeight="1">
      <c r="A5" s="54" t="s">
        <v>63</v>
      </c>
      <c r="B5" s="52">
        <v>3080</v>
      </c>
      <c r="C5" s="52">
        <v>900</v>
      </c>
      <c r="D5" s="49"/>
      <c r="E5" s="18">
        <v>2000</v>
      </c>
      <c r="F5" s="55">
        <f>SUM(B5:E5)</f>
        <v>5980</v>
      </c>
    </row>
    <row r="6" spans="1:6" ht="16.5" customHeight="1">
      <c r="A6" s="4" t="s">
        <v>3</v>
      </c>
      <c r="B6" s="50">
        <v>5</v>
      </c>
      <c r="C6" s="50"/>
      <c r="D6" s="51"/>
      <c r="E6" s="18"/>
      <c r="F6" s="55">
        <f aca="true" t="shared" si="0" ref="F6:F37">SUM(B6:E6)</f>
        <v>5</v>
      </c>
    </row>
    <row r="7" spans="1:6" ht="16.5" customHeight="1">
      <c r="A7" s="4" t="s">
        <v>4</v>
      </c>
      <c r="B7" s="50">
        <v>435</v>
      </c>
      <c r="C7" s="51">
        <v>110</v>
      </c>
      <c r="D7" s="51">
        <v>575</v>
      </c>
      <c r="E7" s="18"/>
      <c r="F7" s="55">
        <f t="shared" si="0"/>
        <v>1120</v>
      </c>
    </row>
    <row r="8" spans="1:6" ht="16.5" customHeight="1">
      <c r="A8" s="4" t="s">
        <v>5</v>
      </c>
      <c r="B8" s="50">
        <v>316</v>
      </c>
      <c r="C8" s="51">
        <v>60</v>
      </c>
      <c r="D8" s="51">
        <v>475</v>
      </c>
      <c r="E8" s="18"/>
      <c r="F8" s="55">
        <f t="shared" si="0"/>
        <v>851</v>
      </c>
    </row>
    <row r="9" spans="1:6" ht="16.5" customHeight="1">
      <c r="A9" s="4" t="s">
        <v>6</v>
      </c>
      <c r="B9" s="50">
        <v>171</v>
      </c>
      <c r="C9" s="51">
        <v>80</v>
      </c>
      <c r="D9" s="51">
        <v>375</v>
      </c>
      <c r="E9" s="18"/>
      <c r="F9" s="55">
        <f t="shared" si="0"/>
        <v>626</v>
      </c>
    </row>
    <row r="10" spans="1:6" ht="16.5" customHeight="1">
      <c r="A10" s="4" t="s">
        <v>7</v>
      </c>
      <c r="B10" s="50">
        <v>478</v>
      </c>
      <c r="C10" s="51"/>
      <c r="D10" s="51"/>
      <c r="E10" s="18"/>
      <c r="F10" s="55">
        <f t="shared" si="0"/>
        <v>478</v>
      </c>
    </row>
    <row r="11" spans="1:6" ht="16.5" customHeight="1">
      <c r="A11" s="4" t="s">
        <v>8</v>
      </c>
      <c r="B11" s="50">
        <v>395</v>
      </c>
      <c r="C11" s="51">
        <v>70</v>
      </c>
      <c r="D11" s="51">
        <v>500</v>
      </c>
      <c r="E11" s="18"/>
      <c r="F11" s="55">
        <f t="shared" si="0"/>
        <v>965</v>
      </c>
    </row>
    <row r="12" spans="1:6" ht="16.5" customHeight="1">
      <c r="A12" s="4" t="s">
        <v>9</v>
      </c>
      <c r="B12" s="50">
        <v>482</v>
      </c>
      <c r="C12" s="51">
        <v>90</v>
      </c>
      <c r="D12" s="51">
        <v>500</v>
      </c>
      <c r="E12" s="18"/>
      <c r="F12" s="55">
        <f t="shared" si="0"/>
        <v>1072</v>
      </c>
    </row>
    <row r="13" spans="1:6" ht="16.5" customHeight="1">
      <c r="A13" s="4" t="s">
        <v>10</v>
      </c>
      <c r="B13" s="50">
        <v>4</v>
      </c>
      <c r="C13" s="51"/>
      <c r="D13" s="51"/>
      <c r="E13" s="18"/>
      <c r="F13" s="55">
        <f t="shared" si="0"/>
        <v>4</v>
      </c>
    </row>
    <row r="14" spans="1:6" ht="16.5" customHeight="1">
      <c r="A14" s="4" t="s">
        <v>11</v>
      </c>
      <c r="B14" s="50">
        <v>437</v>
      </c>
      <c r="C14" s="51"/>
      <c r="D14" s="51"/>
      <c r="E14" s="18"/>
      <c r="F14" s="55">
        <f t="shared" si="0"/>
        <v>437</v>
      </c>
    </row>
    <row r="15" spans="1:6" ht="16.5" customHeight="1">
      <c r="A15" s="4" t="s">
        <v>12</v>
      </c>
      <c r="B15" s="50">
        <v>32</v>
      </c>
      <c r="C15" s="51"/>
      <c r="D15" s="51"/>
      <c r="E15" s="18"/>
      <c r="F15" s="55">
        <f t="shared" si="0"/>
        <v>32</v>
      </c>
    </row>
    <row r="16" spans="1:6" ht="16.5" customHeight="1">
      <c r="A16" s="4" t="s">
        <v>13</v>
      </c>
      <c r="B16" s="50">
        <v>427</v>
      </c>
      <c r="C16" s="51">
        <v>90</v>
      </c>
      <c r="D16" s="51">
        <v>500</v>
      </c>
      <c r="E16" s="18"/>
      <c r="F16" s="55">
        <f t="shared" si="0"/>
        <v>1017</v>
      </c>
    </row>
    <row r="17" spans="1:6" ht="16.5" customHeight="1">
      <c r="A17" s="4" t="s">
        <v>14</v>
      </c>
      <c r="B17" s="50">
        <v>269</v>
      </c>
      <c r="C17" s="51"/>
      <c r="D17" s="51"/>
      <c r="E17" s="18"/>
      <c r="F17" s="55">
        <f t="shared" si="0"/>
        <v>269</v>
      </c>
    </row>
    <row r="18" spans="1:6" ht="16.5" customHeight="1">
      <c r="A18" s="4" t="s">
        <v>15</v>
      </c>
      <c r="B18" s="50">
        <v>312</v>
      </c>
      <c r="C18" s="51">
        <v>105</v>
      </c>
      <c r="D18" s="51">
        <v>500</v>
      </c>
      <c r="E18" s="18"/>
      <c r="F18" s="55">
        <f t="shared" si="0"/>
        <v>917</v>
      </c>
    </row>
    <row r="19" spans="1:6" ht="16.5" customHeight="1">
      <c r="A19" s="4" t="s">
        <v>16</v>
      </c>
      <c r="B19" s="50">
        <v>599</v>
      </c>
      <c r="C19" s="51"/>
      <c r="D19" s="51"/>
      <c r="E19" s="18"/>
      <c r="F19" s="55">
        <f t="shared" si="0"/>
        <v>599</v>
      </c>
    </row>
    <row r="20" spans="1:6" ht="16.5" customHeight="1">
      <c r="A20" s="4" t="s">
        <v>17</v>
      </c>
      <c r="B20" s="50">
        <v>723</v>
      </c>
      <c r="C20" s="51">
        <v>190</v>
      </c>
      <c r="D20" s="51">
        <v>500</v>
      </c>
      <c r="E20" s="18"/>
      <c r="F20" s="55">
        <f t="shared" si="0"/>
        <v>1413</v>
      </c>
    </row>
    <row r="21" spans="1:6" ht="16.5" customHeight="1">
      <c r="A21" s="4" t="s">
        <v>18</v>
      </c>
      <c r="B21" s="50">
        <v>555</v>
      </c>
      <c r="C21" s="51">
        <v>120</v>
      </c>
      <c r="D21" s="51">
        <v>575</v>
      </c>
      <c r="E21" s="18"/>
      <c r="F21" s="55">
        <f t="shared" si="0"/>
        <v>1250</v>
      </c>
    </row>
    <row r="22" spans="1:6" ht="16.5" customHeight="1">
      <c r="A22" s="4" t="s">
        <v>19</v>
      </c>
      <c r="B22" s="50">
        <v>464</v>
      </c>
      <c r="C22" s="51">
        <v>120</v>
      </c>
      <c r="D22" s="51">
        <v>575</v>
      </c>
      <c r="E22" s="18"/>
      <c r="F22" s="55">
        <f t="shared" si="0"/>
        <v>1159</v>
      </c>
    </row>
    <row r="23" spans="1:6" ht="16.5" customHeight="1">
      <c r="A23" s="4" t="s">
        <v>20</v>
      </c>
      <c r="B23" s="50">
        <v>41</v>
      </c>
      <c r="C23" s="51"/>
      <c r="D23" s="51"/>
      <c r="E23" s="18"/>
      <c r="F23" s="55">
        <f t="shared" si="0"/>
        <v>41</v>
      </c>
    </row>
    <row r="24" spans="1:6" ht="16.5" customHeight="1">
      <c r="A24" s="4" t="s">
        <v>21</v>
      </c>
      <c r="B24" s="50">
        <v>258</v>
      </c>
      <c r="C24" s="51">
        <v>110</v>
      </c>
      <c r="D24" s="51">
        <v>425</v>
      </c>
      <c r="E24" s="18"/>
      <c r="F24" s="55">
        <f t="shared" si="0"/>
        <v>793</v>
      </c>
    </row>
    <row r="25" spans="1:6" ht="16.5" customHeight="1">
      <c r="A25" s="4" t="s">
        <v>22</v>
      </c>
      <c r="B25" s="50">
        <v>64</v>
      </c>
      <c r="C25" s="51">
        <v>40</v>
      </c>
      <c r="D25" s="51">
        <v>200</v>
      </c>
      <c r="E25" s="18"/>
      <c r="F25" s="55">
        <f t="shared" si="0"/>
        <v>304</v>
      </c>
    </row>
    <row r="26" spans="1:6" ht="16.5" customHeight="1">
      <c r="A26" s="4" t="s">
        <v>23</v>
      </c>
      <c r="B26" s="50">
        <v>410</v>
      </c>
      <c r="C26" s="51">
        <v>82</v>
      </c>
      <c r="D26" s="51">
        <v>300</v>
      </c>
      <c r="E26" s="18"/>
      <c r="F26" s="55">
        <f t="shared" si="0"/>
        <v>792</v>
      </c>
    </row>
    <row r="27" spans="1:6" ht="16.5" customHeight="1">
      <c r="A27" s="4" t="s">
        <v>24</v>
      </c>
      <c r="B27" s="50">
        <v>596</v>
      </c>
      <c r="C27" s="51">
        <v>205</v>
      </c>
      <c r="D27" s="51">
        <v>600</v>
      </c>
      <c r="E27" s="18"/>
      <c r="F27" s="55">
        <f>SUM(B27:E27)</f>
        <v>1401</v>
      </c>
    </row>
    <row r="28" spans="1:6" ht="16.5" customHeight="1">
      <c r="A28" s="4" t="s">
        <v>25</v>
      </c>
      <c r="B28" s="50">
        <v>249</v>
      </c>
      <c r="C28" s="51">
        <v>85</v>
      </c>
      <c r="D28" s="51">
        <v>300</v>
      </c>
      <c r="E28" s="18"/>
      <c r="F28" s="55">
        <f t="shared" si="0"/>
        <v>634</v>
      </c>
    </row>
    <row r="29" spans="1:6" ht="16.5" customHeight="1">
      <c r="A29" s="4" t="s">
        <v>26</v>
      </c>
      <c r="B29" s="50">
        <v>346</v>
      </c>
      <c r="C29" s="51">
        <v>110</v>
      </c>
      <c r="D29" s="51">
        <v>500</v>
      </c>
      <c r="E29" s="18"/>
      <c r="F29" s="55">
        <f t="shared" si="0"/>
        <v>956</v>
      </c>
    </row>
    <row r="30" spans="1:6" ht="16.5" customHeight="1">
      <c r="A30" s="4" t="s">
        <v>27</v>
      </c>
      <c r="B30" s="50">
        <v>3</v>
      </c>
      <c r="C30" s="51"/>
      <c r="D30" s="51">
        <v>25</v>
      </c>
      <c r="E30" s="18"/>
      <c r="F30" s="55">
        <f t="shared" si="0"/>
        <v>28</v>
      </c>
    </row>
    <row r="31" spans="1:6" ht="16.5" customHeight="1">
      <c r="A31" s="4" t="s">
        <v>28</v>
      </c>
      <c r="B31" s="50">
        <v>492</v>
      </c>
      <c r="C31" s="51">
        <v>74</v>
      </c>
      <c r="D31" s="51">
        <v>400</v>
      </c>
      <c r="E31" s="18"/>
      <c r="F31" s="55">
        <f t="shared" si="0"/>
        <v>966</v>
      </c>
    </row>
    <row r="32" spans="1:9" ht="16.5" customHeight="1">
      <c r="A32" s="4" t="s">
        <v>29</v>
      </c>
      <c r="B32" s="50">
        <v>194</v>
      </c>
      <c r="C32" s="51">
        <v>84</v>
      </c>
      <c r="D32" s="51">
        <v>800</v>
      </c>
      <c r="E32" s="18"/>
      <c r="F32" s="55">
        <f t="shared" si="0"/>
        <v>1078</v>
      </c>
      <c r="I32" s="95"/>
    </row>
    <row r="33" spans="1:6" ht="16.5" customHeight="1">
      <c r="A33" s="4" t="s">
        <v>30</v>
      </c>
      <c r="B33" s="50">
        <v>58</v>
      </c>
      <c r="C33" s="51">
        <v>35</v>
      </c>
      <c r="D33" s="51">
        <v>350</v>
      </c>
      <c r="E33" s="18"/>
      <c r="F33" s="55">
        <f t="shared" si="0"/>
        <v>443</v>
      </c>
    </row>
    <row r="34" spans="1:6" ht="16.5" customHeight="1">
      <c r="A34" s="4" t="s">
        <v>31</v>
      </c>
      <c r="B34" s="50">
        <v>130</v>
      </c>
      <c r="C34" s="51">
        <v>35</v>
      </c>
      <c r="D34" s="51">
        <v>300</v>
      </c>
      <c r="E34" s="18"/>
      <c r="F34" s="55">
        <f t="shared" si="0"/>
        <v>465</v>
      </c>
    </row>
    <row r="35" spans="1:6" ht="16.5" customHeight="1">
      <c r="A35" s="4" t="s">
        <v>32</v>
      </c>
      <c r="B35" s="50">
        <v>169</v>
      </c>
      <c r="C35" s="51">
        <v>90</v>
      </c>
      <c r="D35" s="51">
        <v>750</v>
      </c>
      <c r="E35" s="18"/>
      <c r="F35" s="55">
        <f t="shared" si="0"/>
        <v>1009</v>
      </c>
    </row>
    <row r="36" spans="1:6" ht="16.5" customHeight="1">
      <c r="A36" s="56" t="s">
        <v>145</v>
      </c>
      <c r="B36" s="52">
        <v>94</v>
      </c>
      <c r="C36" s="53">
        <v>15</v>
      </c>
      <c r="D36" s="53">
        <v>175</v>
      </c>
      <c r="E36" s="18"/>
      <c r="F36" s="55">
        <f t="shared" si="0"/>
        <v>284</v>
      </c>
    </row>
    <row r="37" spans="1:6" s="36" customFormat="1" ht="16.5" customHeight="1" thickBot="1">
      <c r="A37" s="12" t="s">
        <v>33</v>
      </c>
      <c r="B37" s="35">
        <f>SUM(B5:B36)</f>
        <v>12288</v>
      </c>
      <c r="C37" s="35">
        <f>SUM(C5:C36)</f>
        <v>2900</v>
      </c>
      <c r="D37" s="35">
        <f>SUM(D5:D36)</f>
        <v>10200</v>
      </c>
      <c r="E37" s="35">
        <f>SUM(E5:E36)</f>
        <v>2000</v>
      </c>
      <c r="F37" s="23">
        <f t="shared" si="0"/>
        <v>27388</v>
      </c>
    </row>
  </sheetData>
  <mergeCells count="1"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25">
      <selection activeCell="G4" sqref="G4"/>
    </sheetView>
  </sheetViews>
  <sheetFormatPr defaultColWidth="9.00390625" defaultRowHeight="14.25"/>
  <cols>
    <col min="1" max="1" width="14.25390625" style="0" customWidth="1"/>
    <col min="2" max="2" width="20.625" style="0" customWidth="1"/>
    <col min="3" max="3" width="15.00390625" style="58" customWidth="1"/>
    <col min="4" max="4" width="20.625" style="0" customWidth="1"/>
  </cols>
  <sheetData>
    <row r="1" spans="1:5" s="1" customFormat="1" ht="33.75" customHeight="1">
      <c r="A1" s="34" t="s">
        <v>141</v>
      </c>
      <c r="B1" s="9"/>
      <c r="C1" s="15"/>
      <c r="D1" s="33"/>
      <c r="E1" s="20"/>
    </row>
    <row r="2" spans="1:6" s="1" customFormat="1" ht="33.75" customHeight="1">
      <c r="A2" s="98" t="s">
        <v>142</v>
      </c>
      <c r="B2" s="98"/>
      <c r="C2" s="98"/>
      <c r="D2" s="98"/>
      <c r="E2" s="8"/>
      <c r="F2" s="8"/>
    </row>
    <row r="3" spans="2:5" s="2" customFormat="1" ht="15.75" customHeight="1" thickBot="1">
      <c r="B3" s="10"/>
      <c r="C3" s="16"/>
      <c r="D3" s="3" t="s">
        <v>37</v>
      </c>
      <c r="E3" s="21"/>
    </row>
    <row r="4" spans="1:4" ht="30" customHeight="1">
      <c r="A4" s="67" t="s">
        <v>0</v>
      </c>
      <c r="B4" s="97" t="s">
        <v>143</v>
      </c>
      <c r="C4" s="97" t="s">
        <v>144</v>
      </c>
      <c r="D4" s="68" t="s">
        <v>59</v>
      </c>
    </row>
    <row r="5" spans="1:4" ht="16.5" customHeight="1">
      <c r="A5" s="54" t="s">
        <v>63</v>
      </c>
      <c r="B5" s="52"/>
      <c r="C5" s="18">
        <v>4086</v>
      </c>
      <c r="D5" s="55">
        <f>SUM(B5:C5)</f>
        <v>4086</v>
      </c>
    </row>
    <row r="6" spans="1:4" ht="16.5" customHeight="1">
      <c r="A6" s="54" t="s">
        <v>130</v>
      </c>
      <c r="B6" s="52">
        <v>140</v>
      </c>
      <c r="C6" s="18"/>
      <c r="D6" s="55">
        <f aca="true" t="shared" si="0" ref="D6:D36">SUM(B6:C6)</f>
        <v>140</v>
      </c>
    </row>
    <row r="7" spans="1:4" ht="16.5" customHeight="1">
      <c r="A7" s="4" t="s">
        <v>3</v>
      </c>
      <c r="B7" s="50">
        <v>50</v>
      </c>
      <c r="C7" s="18"/>
      <c r="D7" s="55">
        <f t="shared" si="0"/>
        <v>50</v>
      </c>
    </row>
    <row r="8" spans="1:4" ht="16.5" customHeight="1">
      <c r="A8" s="4" t="s">
        <v>4</v>
      </c>
      <c r="B8" s="50">
        <v>1661</v>
      </c>
      <c r="C8" s="18"/>
      <c r="D8" s="55">
        <f t="shared" si="0"/>
        <v>1661</v>
      </c>
    </row>
    <row r="9" spans="1:4" ht="16.5" customHeight="1">
      <c r="A9" s="4" t="s">
        <v>5</v>
      </c>
      <c r="B9" s="50">
        <v>1635</v>
      </c>
      <c r="C9" s="18"/>
      <c r="D9" s="55">
        <f t="shared" si="0"/>
        <v>1635</v>
      </c>
    </row>
    <row r="10" spans="1:4" ht="16.5" customHeight="1">
      <c r="A10" s="4" t="s">
        <v>6</v>
      </c>
      <c r="B10" s="50">
        <v>1164</v>
      </c>
      <c r="C10" s="18"/>
      <c r="D10" s="55">
        <f t="shared" si="0"/>
        <v>1164</v>
      </c>
    </row>
    <row r="11" spans="1:4" ht="16.5" customHeight="1">
      <c r="A11" s="4" t="s">
        <v>7</v>
      </c>
      <c r="B11" s="50">
        <v>260</v>
      </c>
      <c r="C11" s="18"/>
      <c r="D11" s="55">
        <f t="shared" si="0"/>
        <v>260</v>
      </c>
    </row>
    <row r="12" spans="1:4" ht="16.5" customHeight="1">
      <c r="A12" s="4" t="s">
        <v>8</v>
      </c>
      <c r="B12" s="50">
        <v>747</v>
      </c>
      <c r="C12" s="18"/>
      <c r="D12" s="55">
        <f t="shared" si="0"/>
        <v>747</v>
      </c>
    </row>
    <row r="13" spans="1:4" ht="16.5" customHeight="1">
      <c r="A13" s="4" t="s">
        <v>9</v>
      </c>
      <c r="B13" s="50">
        <v>690</v>
      </c>
      <c r="C13" s="18"/>
      <c r="D13" s="55">
        <f t="shared" si="0"/>
        <v>690</v>
      </c>
    </row>
    <row r="14" spans="1:4" ht="16.5" customHeight="1">
      <c r="A14" s="4" t="s">
        <v>10</v>
      </c>
      <c r="B14" s="50">
        <v>80</v>
      </c>
      <c r="C14" s="18"/>
      <c r="D14" s="55">
        <f t="shared" si="0"/>
        <v>80</v>
      </c>
    </row>
    <row r="15" spans="1:4" ht="16.5" customHeight="1">
      <c r="A15" s="4" t="s">
        <v>11</v>
      </c>
      <c r="B15" s="50">
        <v>220</v>
      </c>
      <c r="C15" s="18"/>
      <c r="D15" s="55">
        <f t="shared" si="0"/>
        <v>220</v>
      </c>
    </row>
    <row r="16" spans="1:4" ht="16.5" customHeight="1">
      <c r="A16" s="4" t="s">
        <v>12</v>
      </c>
      <c r="B16" s="50">
        <v>313</v>
      </c>
      <c r="C16" s="18"/>
      <c r="D16" s="55">
        <f t="shared" si="0"/>
        <v>313</v>
      </c>
    </row>
    <row r="17" spans="1:4" ht="16.5" customHeight="1">
      <c r="A17" s="4" t="s">
        <v>13</v>
      </c>
      <c r="B17" s="50">
        <v>386</v>
      </c>
      <c r="C17" s="18"/>
      <c r="D17" s="55">
        <f t="shared" si="0"/>
        <v>386</v>
      </c>
    </row>
    <row r="18" spans="1:4" ht="16.5" customHeight="1">
      <c r="A18" s="4" t="s">
        <v>14</v>
      </c>
      <c r="B18" s="50">
        <v>90</v>
      </c>
      <c r="C18" s="18"/>
      <c r="D18" s="55">
        <f t="shared" si="0"/>
        <v>90</v>
      </c>
    </row>
    <row r="19" spans="1:4" ht="16.5" customHeight="1">
      <c r="A19" s="4" t="s">
        <v>15</v>
      </c>
      <c r="B19" s="50">
        <v>920</v>
      </c>
      <c r="C19" s="18"/>
      <c r="D19" s="55">
        <f t="shared" si="0"/>
        <v>920</v>
      </c>
    </row>
    <row r="20" spans="1:4" ht="16.5" customHeight="1">
      <c r="A20" s="4" t="s">
        <v>16</v>
      </c>
      <c r="B20" s="50">
        <v>480</v>
      </c>
      <c r="C20" s="18"/>
      <c r="D20" s="55">
        <f t="shared" si="0"/>
        <v>480</v>
      </c>
    </row>
    <row r="21" spans="1:4" ht="16.5" customHeight="1">
      <c r="A21" s="4" t="s">
        <v>17</v>
      </c>
      <c r="B21" s="50">
        <v>2310</v>
      </c>
      <c r="C21" s="18"/>
      <c r="D21" s="55">
        <f t="shared" si="0"/>
        <v>2310</v>
      </c>
    </row>
    <row r="22" spans="1:4" ht="16.5" customHeight="1">
      <c r="A22" s="4" t="s">
        <v>18</v>
      </c>
      <c r="B22" s="50">
        <v>2950</v>
      </c>
      <c r="C22" s="18"/>
      <c r="D22" s="55">
        <f t="shared" si="0"/>
        <v>2950</v>
      </c>
    </row>
    <row r="23" spans="1:4" ht="16.5" customHeight="1">
      <c r="A23" s="4" t="s">
        <v>19</v>
      </c>
      <c r="B23" s="50">
        <v>2256</v>
      </c>
      <c r="C23" s="18"/>
      <c r="D23" s="55">
        <f t="shared" si="0"/>
        <v>2256</v>
      </c>
    </row>
    <row r="24" spans="1:4" ht="16.5" customHeight="1">
      <c r="A24" s="4" t="s">
        <v>20</v>
      </c>
      <c r="B24" s="50">
        <v>330</v>
      </c>
      <c r="C24" s="18"/>
      <c r="D24" s="55">
        <f t="shared" si="0"/>
        <v>330</v>
      </c>
    </row>
    <row r="25" spans="1:4" ht="16.5" customHeight="1">
      <c r="A25" s="4" t="s">
        <v>21</v>
      </c>
      <c r="B25" s="50">
        <v>111</v>
      </c>
      <c r="C25" s="18"/>
      <c r="D25" s="55">
        <f t="shared" si="0"/>
        <v>111</v>
      </c>
    </row>
    <row r="26" spans="1:4" ht="16.5" customHeight="1">
      <c r="A26" s="4" t="s">
        <v>22</v>
      </c>
      <c r="B26" s="50">
        <v>49</v>
      </c>
      <c r="C26" s="18"/>
      <c r="D26" s="55">
        <f t="shared" si="0"/>
        <v>49</v>
      </c>
    </row>
    <row r="27" spans="1:4" ht="16.5" customHeight="1">
      <c r="A27" s="4" t="s">
        <v>23</v>
      </c>
      <c r="B27" s="50">
        <v>1604</v>
      </c>
      <c r="C27" s="18"/>
      <c r="D27" s="55">
        <f t="shared" si="0"/>
        <v>1604</v>
      </c>
    </row>
    <row r="28" spans="1:4" ht="16.5" customHeight="1">
      <c r="A28" s="4" t="s">
        <v>24</v>
      </c>
      <c r="B28" s="50">
        <v>2416</v>
      </c>
      <c r="C28" s="18"/>
      <c r="D28" s="55">
        <f t="shared" si="0"/>
        <v>2416</v>
      </c>
    </row>
    <row r="29" spans="1:4" ht="16.5" customHeight="1">
      <c r="A29" s="4" t="s">
        <v>25</v>
      </c>
      <c r="B29" s="50">
        <v>691</v>
      </c>
      <c r="C29" s="18"/>
      <c r="D29" s="55">
        <f t="shared" si="0"/>
        <v>691</v>
      </c>
    </row>
    <row r="30" spans="1:4" ht="16.5" customHeight="1">
      <c r="A30" s="4" t="s">
        <v>26</v>
      </c>
      <c r="B30" s="50">
        <v>489</v>
      </c>
      <c r="C30" s="18"/>
      <c r="D30" s="55">
        <f t="shared" si="0"/>
        <v>489</v>
      </c>
    </row>
    <row r="31" spans="1:4" ht="16.5" customHeight="1">
      <c r="A31" s="4" t="s">
        <v>28</v>
      </c>
      <c r="B31" s="50">
        <v>1978</v>
      </c>
      <c r="C31" s="18"/>
      <c r="D31" s="55">
        <f t="shared" si="0"/>
        <v>1978</v>
      </c>
    </row>
    <row r="32" spans="1:7" ht="16.5" customHeight="1">
      <c r="A32" s="4" t="s">
        <v>29</v>
      </c>
      <c r="B32" s="50">
        <v>466</v>
      </c>
      <c r="C32" s="18"/>
      <c r="D32" s="55">
        <f t="shared" si="0"/>
        <v>466</v>
      </c>
      <c r="G32" s="95"/>
    </row>
    <row r="33" spans="1:4" ht="16.5" customHeight="1">
      <c r="A33" s="4" t="s">
        <v>30</v>
      </c>
      <c r="B33" s="50">
        <v>12</v>
      </c>
      <c r="C33" s="18"/>
      <c r="D33" s="55">
        <f t="shared" si="0"/>
        <v>12</v>
      </c>
    </row>
    <row r="34" spans="1:4" ht="16.5" customHeight="1">
      <c r="A34" s="4" t="s">
        <v>31</v>
      </c>
      <c r="B34" s="50">
        <v>160</v>
      </c>
      <c r="C34" s="18"/>
      <c r="D34" s="55">
        <f t="shared" si="0"/>
        <v>160</v>
      </c>
    </row>
    <row r="35" spans="1:4" ht="16.5" customHeight="1">
      <c r="A35" s="4" t="s">
        <v>32</v>
      </c>
      <c r="B35" s="50">
        <v>1256</v>
      </c>
      <c r="C35" s="18"/>
      <c r="D35" s="55">
        <f t="shared" si="0"/>
        <v>1256</v>
      </c>
    </row>
    <row r="36" spans="1:4" s="36" customFormat="1" ht="16.5" customHeight="1" thickBot="1">
      <c r="A36" s="12" t="s">
        <v>33</v>
      </c>
      <c r="B36" s="35">
        <f>SUM(B5:B35)</f>
        <v>25914</v>
      </c>
      <c r="C36" s="35">
        <f>SUM(C5:C35)</f>
        <v>4086</v>
      </c>
      <c r="D36" s="23">
        <f t="shared" si="0"/>
        <v>30000</v>
      </c>
    </row>
  </sheetData>
  <mergeCells count="1"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F5" sqref="F5"/>
    </sheetView>
  </sheetViews>
  <sheetFormatPr defaultColWidth="9.00390625" defaultRowHeight="14.25"/>
  <cols>
    <col min="1" max="2" width="35.625" style="0" customWidth="1"/>
  </cols>
  <sheetData>
    <row r="1" spans="1:8" s="1" customFormat="1" ht="39.75" customHeight="1">
      <c r="A1" s="34" t="s">
        <v>123</v>
      </c>
      <c r="B1" s="33"/>
      <c r="C1" s="9"/>
      <c r="D1" s="15"/>
      <c r="E1" s="15"/>
      <c r="F1" s="15"/>
      <c r="G1" s="9"/>
      <c r="H1" s="20"/>
    </row>
    <row r="2" spans="1:9" s="1" customFormat="1" ht="60" customHeight="1">
      <c r="A2" s="98" t="s">
        <v>122</v>
      </c>
      <c r="B2" s="98"/>
      <c r="C2" s="8"/>
      <c r="D2" s="8"/>
      <c r="E2" s="8"/>
      <c r="F2" s="8"/>
      <c r="G2" s="8"/>
      <c r="H2" s="8"/>
      <c r="I2" s="8"/>
    </row>
    <row r="3" spans="2:8" s="2" customFormat="1" ht="34.5" customHeight="1" thickBot="1">
      <c r="B3" s="3" t="s">
        <v>37</v>
      </c>
      <c r="C3" s="10"/>
      <c r="D3" s="16"/>
      <c r="E3" s="16"/>
      <c r="F3" s="16"/>
      <c r="G3" s="10"/>
      <c r="H3" s="21"/>
    </row>
    <row r="4" spans="1:2" ht="43.5" customHeight="1">
      <c r="A4" s="7" t="s">
        <v>0</v>
      </c>
      <c r="B4" s="6" t="s">
        <v>54</v>
      </c>
    </row>
    <row r="5" spans="1:2" ht="43.5" customHeight="1">
      <c r="A5" s="96" t="s">
        <v>127</v>
      </c>
      <c r="B5" s="22">
        <v>4250</v>
      </c>
    </row>
    <row r="6" spans="1:2" ht="43.5" customHeight="1">
      <c r="A6" s="96" t="s">
        <v>124</v>
      </c>
      <c r="B6" s="22">
        <v>4250</v>
      </c>
    </row>
    <row r="7" spans="1:2" ht="43.5" customHeight="1">
      <c r="A7" s="96" t="s">
        <v>125</v>
      </c>
      <c r="B7" s="22">
        <v>4250</v>
      </c>
    </row>
    <row r="8" spans="1:2" ht="43.5" customHeight="1">
      <c r="A8" s="96" t="s">
        <v>126</v>
      </c>
      <c r="B8" s="22">
        <v>4250</v>
      </c>
    </row>
    <row r="9" spans="1:2" ht="43.5" customHeight="1" thickBot="1">
      <c r="A9" s="48" t="s">
        <v>33</v>
      </c>
      <c r="B9" s="23">
        <f>SUM(B5:B8)</f>
        <v>17000</v>
      </c>
    </row>
  </sheetData>
  <mergeCells count="1"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ibm</cp:lastModifiedBy>
  <cp:lastPrinted>2010-07-30T07:26:56Z</cp:lastPrinted>
  <dcterms:created xsi:type="dcterms:W3CDTF">1996-12-17T01:32:42Z</dcterms:created>
  <dcterms:modified xsi:type="dcterms:W3CDTF">2010-07-30T07:26:59Z</dcterms:modified>
  <cp:category/>
  <cp:version/>
  <cp:contentType/>
  <cp:contentStatus/>
</cp:coreProperties>
</file>