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省局机关" sheetId="1" r:id="rId1"/>
  </sheets>
  <definedNames/>
  <calcPr fullCalcOnLoad="1"/>
</workbook>
</file>

<file path=xl/sharedStrings.xml><?xml version="1.0" encoding="utf-8"?>
<sst xmlns="http://schemas.openxmlformats.org/spreadsheetml/2006/main" count="88" uniqueCount="52">
  <si>
    <t>北京</t>
  </si>
  <si>
    <t>河北</t>
  </si>
  <si>
    <t>山西</t>
  </si>
  <si>
    <t>内蒙古</t>
  </si>
  <si>
    <t>辽宁</t>
  </si>
  <si>
    <t>吉林</t>
  </si>
  <si>
    <t>黑龙江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</si>
  <si>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</si>
  <si>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</si>
  <si>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</si>
  <si>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</si>
  <si>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</si>
  <si>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</si>
  <si>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</si>
  <si>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</si>
  <si>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</si>
  <si>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</si>
  <si>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</si>
  <si>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</si>
  <si>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</si>
  <si>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</si>
  <si>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</si>
  <si>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</si>
  <si>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</si>
  <si>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</si>
  <si>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合计</t>
  </si>
  <si>
    <t>全年总监察工作日</t>
  </si>
  <si>
    <t>其他监察工作日</t>
  </si>
  <si>
    <t>重点监察</t>
  </si>
  <si>
    <t>专项监察</t>
  </si>
  <si>
    <t>定期监察</t>
  </si>
  <si>
    <t>下达  计划</t>
  </si>
  <si>
    <t>实际  完成</t>
  </si>
  <si>
    <t>完成 比例</t>
  </si>
  <si>
    <t>下达计划</t>
  </si>
  <si>
    <t>实际完成</t>
  </si>
  <si>
    <t>完成比例</t>
  </si>
  <si>
    <t>（％）</t>
  </si>
  <si>
    <t>（矿次）</t>
  </si>
  <si>
    <t>（天）</t>
  </si>
  <si>
    <t>（％）</t>
  </si>
  <si>
    <t>单位</t>
  </si>
  <si>
    <t>其　　中</t>
  </si>
  <si>
    <t>建设兵团</t>
  </si>
  <si>
    <t>监督检查地方监管工作日</t>
  </si>
  <si>
    <t>下达    计划</t>
  </si>
  <si>
    <t>下达  计划</t>
  </si>
  <si>
    <t>实际  完成</t>
  </si>
  <si>
    <t>“三项监察”工作日</t>
  </si>
  <si>
    <t>全年“三项监察”执法矿次</t>
  </si>
  <si>
    <r>
      <t>2010</t>
    </r>
    <r>
      <rPr>
        <b/>
        <sz val="18"/>
        <rFont val="华文中宋"/>
        <family val="0"/>
      </rPr>
      <t>年各省局机关煤矿安全监察执法计划完成情况统计表</t>
    </r>
  </si>
  <si>
    <t>附件2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</si>
</sst>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;_耀"/>
    <numFmt numFmtId="191" formatCode="0.0;_"/>
    <numFmt numFmtId="192" formatCode="0.0;_ꐀ"/>
    <numFmt numFmtId="193" formatCode="0.0;_鰀"/>
    <numFmt numFmtId="194" formatCode="0.0;_"/>
    <numFmt numFmtId="195" formatCode="0;[Red]0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10"/>
      <name val="黑体"/>
      <family val="0"/>
    </font>
    <font>
      <sz val="12"/>
      <name val="黑体"/>
      <family val="0"/>
    </font>
    <font>
      <sz val="6"/>
      <name val="黑体"/>
      <family val="0"/>
    </font>
    <font>
      <sz val="9"/>
      <name val="黑体"/>
      <family val="0"/>
    </font>
    <font>
      <sz val="8"/>
      <name val="黑体"/>
      <family val="0"/>
    </font>
    <font>
      <b/>
      <sz val="18"/>
      <name val="Times New Roman"/>
      <family val="1"/>
    </font>
    <font>
      <b/>
      <sz val="9"/>
      <color indexed="10"/>
      <name val="黑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9" fontId="4" fillId="0" borderId="11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89" fontId="4" fillId="0" borderId="14" xfId="0" applyNumberFormat="1" applyFont="1" applyBorder="1" applyAlignment="1">
      <alignment horizontal="right" vertical="center"/>
    </xf>
    <xf numFmtId="189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89" fontId="4" fillId="0" borderId="18" xfId="0" applyNumberFormat="1" applyFont="1" applyBorder="1" applyAlignment="1">
      <alignment horizontal="right" vertical="center"/>
    </xf>
    <xf numFmtId="189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89" fontId="4" fillId="0" borderId="22" xfId="0" applyNumberFormat="1" applyFont="1" applyBorder="1" applyAlignment="1">
      <alignment horizontal="right" vertical="center"/>
    </xf>
    <xf numFmtId="189" fontId="4" fillId="0" borderId="23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89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6.50390625" style="0" customWidth="1"/>
    <col min="2" max="2" width="7.75390625" style="0" customWidth="1"/>
    <col min="3" max="3" width="6.625" style="0" customWidth="1"/>
    <col min="4" max="4" width="4.75390625" style="0" customWidth="1"/>
    <col min="5" max="5" width="5.875" style="0" customWidth="1"/>
    <col min="6" max="6" width="6.125" style="0" customWidth="1"/>
    <col min="7" max="7" width="4.75390625" style="0" customWidth="1"/>
    <col min="8" max="9" width="5.25390625" style="0" customWidth="1"/>
    <col min="10" max="10" width="4.75390625" style="0" customWidth="1"/>
    <col min="11" max="12" width="6.125" style="0" customWidth="1"/>
    <col min="13" max="13" width="4.75390625" style="0" customWidth="1"/>
    <col min="14" max="15" width="5.00390625" style="0" customWidth="1"/>
    <col min="16" max="16" width="4.50390625" style="0" customWidth="1"/>
    <col min="17" max="24" width="5.00390625" style="0" customWidth="1"/>
    <col min="25" max="25" width="5.25390625" style="0" customWidth="1"/>
  </cols>
  <sheetData>
    <row r="1" ht="18.75">
      <c r="A1" s="39" t="s">
        <v>51</v>
      </c>
    </row>
    <row r="2" spans="1:25" ht="26.25" thickBot="1">
      <c r="A2" s="42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s="1" customFormat="1" ht="27" customHeight="1">
      <c r="A3" s="44" t="s">
        <v>41</v>
      </c>
      <c r="B3" s="47" t="s">
        <v>26</v>
      </c>
      <c r="C3" s="48"/>
      <c r="D3" s="48"/>
      <c r="E3" s="48" t="s">
        <v>42</v>
      </c>
      <c r="F3" s="48"/>
      <c r="G3" s="48"/>
      <c r="H3" s="48"/>
      <c r="I3" s="48"/>
      <c r="J3" s="48"/>
      <c r="K3" s="48"/>
      <c r="L3" s="48"/>
      <c r="M3" s="50"/>
      <c r="N3" s="47" t="s">
        <v>49</v>
      </c>
      <c r="O3" s="48"/>
      <c r="P3" s="48"/>
      <c r="Q3" s="48" t="s">
        <v>42</v>
      </c>
      <c r="R3" s="48"/>
      <c r="S3" s="48"/>
      <c r="T3" s="48"/>
      <c r="U3" s="48"/>
      <c r="V3" s="48"/>
      <c r="W3" s="48"/>
      <c r="X3" s="48"/>
      <c r="Y3" s="51"/>
    </row>
    <row r="4" spans="1:25" s="1" customFormat="1" ht="33.75" customHeight="1">
      <c r="A4" s="45"/>
      <c r="B4" s="49"/>
      <c r="C4" s="40"/>
      <c r="D4" s="40"/>
      <c r="E4" s="40" t="s">
        <v>48</v>
      </c>
      <c r="F4" s="40"/>
      <c r="G4" s="40"/>
      <c r="H4" s="41" t="s">
        <v>44</v>
      </c>
      <c r="I4" s="52"/>
      <c r="J4" s="49"/>
      <c r="K4" s="40" t="s">
        <v>27</v>
      </c>
      <c r="L4" s="40"/>
      <c r="M4" s="53"/>
      <c r="N4" s="49"/>
      <c r="O4" s="40"/>
      <c r="P4" s="40"/>
      <c r="Q4" s="40" t="s">
        <v>28</v>
      </c>
      <c r="R4" s="40"/>
      <c r="S4" s="40"/>
      <c r="T4" s="40" t="s">
        <v>29</v>
      </c>
      <c r="U4" s="40"/>
      <c r="V4" s="40"/>
      <c r="W4" s="40" t="s">
        <v>30</v>
      </c>
      <c r="X4" s="40"/>
      <c r="Y4" s="41"/>
    </row>
    <row r="5" spans="1:25" s="1" customFormat="1" ht="24">
      <c r="A5" s="45"/>
      <c r="B5" s="4" t="s">
        <v>45</v>
      </c>
      <c r="C5" s="2" t="s">
        <v>32</v>
      </c>
      <c r="D5" s="2" t="s">
        <v>33</v>
      </c>
      <c r="E5" s="2" t="s">
        <v>46</v>
      </c>
      <c r="F5" s="2" t="s">
        <v>47</v>
      </c>
      <c r="G5" s="2" t="s">
        <v>36</v>
      </c>
      <c r="H5" s="2" t="s">
        <v>34</v>
      </c>
      <c r="I5" s="2" t="s">
        <v>35</v>
      </c>
      <c r="J5" s="2" t="s">
        <v>36</v>
      </c>
      <c r="K5" s="2" t="s">
        <v>31</v>
      </c>
      <c r="L5" s="2" t="s">
        <v>32</v>
      </c>
      <c r="M5" s="5" t="s">
        <v>36</v>
      </c>
      <c r="N5" s="4" t="s">
        <v>34</v>
      </c>
      <c r="O5" s="2" t="s">
        <v>35</v>
      </c>
      <c r="P5" s="2" t="s">
        <v>36</v>
      </c>
      <c r="Q5" s="2" t="s">
        <v>34</v>
      </c>
      <c r="R5" s="2" t="s">
        <v>35</v>
      </c>
      <c r="S5" s="2" t="s">
        <v>36</v>
      </c>
      <c r="T5" s="2" t="s">
        <v>34</v>
      </c>
      <c r="U5" s="2" t="s">
        <v>35</v>
      </c>
      <c r="V5" s="2" t="s">
        <v>36</v>
      </c>
      <c r="W5" s="2" t="s">
        <v>34</v>
      </c>
      <c r="X5" s="2" t="s">
        <v>35</v>
      </c>
      <c r="Y5" s="3" t="s">
        <v>36</v>
      </c>
    </row>
    <row r="6" spans="1:25" s="1" customFormat="1" ht="15" thickBot="1">
      <c r="A6" s="46"/>
      <c r="B6" s="8" t="s">
        <v>39</v>
      </c>
      <c r="C6" s="9" t="s">
        <v>39</v>
      </c>
      <c r="D6" s="9" t="s">
        <v>40</v>
      </c>
      <c r="E6" s="9" t="s">
        <v>39</v>
      </c>
      <c r="F6" s="9" t="s">
        <v>39</v>
      </c>
      <c r="G6" s="9" t="s">
        <v>40</v>
      </c>
      <c r="H6" s="9" t="s">
        <v>39</v>
      </c>
      <c r="I6" s="9" t="s">
        <v>39</v>
      </c>
      <c r="J6" s="9" t="s">
        <v>40</v>
      </c>
      <c r="K6" s="9" t="s">
        <v>39</v>
      </c>
      <c r="L6" s="9" t="s">
        <v>39</v>
      </c>
      <c r="M6" s="11" t="s">
        <v>40</v>
      </c>
      <c r="N6" s="10" t="s">
        <v>38</v>
      </c>
      <c r="O6" s="6" t="s">
        <v>38</v>
      </c>
      <c r="P6" s="6" t="s">
        <v>37</v>
      </c>
      <c r="Q6" s="6" t="s">
        <v>38</v>
      </c>
      <c r="R6" s="6" t="s">
        <v>38</v>
      </c>
      <c r="S6" s="6" t="s">
        <v>37</v>
      </c>
      <c r="T6" s="6" t="s">
        <v>38</v>
      </c>
      <c r="U6" s="6" t="s">
        <v>38</v>
      </c>
      <c r="V6" s="6" t="s">
        <v>37</v>
      </c>
      <c r="W6" s="6" t="s">
        <v>38</v>
      </c>
      <c r="X6" s="6" t="s">
        <v>38</v>
      </c>
      <c r="Y6" s="7" t="s">
        <v>37</v>
      </c>
    </row>
    <row r="7" spans="1:25" ht="15" thickBot="1">
      <c r="A7" s="33" t="s">
        <v>25</v>
      </c>
      <c r="B7" s="12">
        <f>SUM(B8:B33)</f>
        <v>116766</v>
      </c>
      <c r="C7" s="13">
        <f aca="true" t="shared" si="0" ref="C7:X7">SUM(C8:C33)</f>
        <v>124169</v>
      </c>
      <c r="D7" s="14">
        <f>C7/B7*100</f>
        <v>106.34003048832707</v>
      </c>
      <c r="E7" s="13">
        <f t="shared" si="0"/>
        <v>22728</v>
      </c>
      <c r="F7" s="13">
        <f t="shared" si="0"/>
        <v>24990</v>
      </c>
      <c r="G7" s="14">
        <f>F7/E7*100</f>
        <v>109.95248152059133</v>
      </c>
      <c r="H7" s="13">
        <f t="shared" si="0"/>
        <v>9558</v>
      </c>
      <c r="I7" s="13">
        <f t="shared" si="0"/>
        <v>10649</v>
      </c>
      <c r="J7" s="14">
        <f>I7/H7*100</f>
        <v>111.41452186649927</v>
      </c>
      <c r="K7" s="13">
        <f t="shared" si="0"/>
        <v>84480</v>
      </c>
      <c r="L7" s="13">
        <f t="shared" si="0"/>
        <v>88530</v>
      </c>
      <c r="M7" s="15">
        <f>L7/K7*100</f>
        <v>104.79403409090908</v>
      </c>
      <c r="N7" s="38">
        <f t="shared" si="0"/>
        <v>3759</v>
      </c>
      <c r="O7" s="13">
        <f t="shared" si="0"/>
        <v>4307</v>
      </c>
      <c r="P7" s="14">
        <f>O7/N7*100</f>
        <v>114.5783453046023</v>
      </c>
      <c r="Q7" s="13">
        <f t="shared" si="0"/>
        <v>899</v>
      </c>
      <c r="R7" s="13">
        <f t="shared" si="0"/>
        <v>1014</v>
      </c>
      <c r="S7" s="14">
        <f>R7/Q7*100</f>
        <v>112.79199110122357</v>
      </c>
      <c r="T7" s="13">
        <f t="shared" si="0"/>
        <v>2216</v>
      </c>
      <c r="U7" s="13">
        <f t="shared" si="0"/>
        <v>2564</v>
      </c>
      <c r="V7" s="14">
        <f>U7/T7*100</f>
        <v>115.70397111913357</v>
      </c>
      <c r="W7" s="13">
        <f t="shared" si="0"/>
        <v>644</v>
      </c>
      <c r="X7" s="13">
        <f t="shared" si="0"/>
        <v>729</v>
      </c>
      <c r="Y7" s="15">
        <f>X7/W7*100</f>
        <v>113.19875776397517</v>
      </c>
    </row>
    <row r="8" spans="1:25" ht="14.25">
      <c r="A8" s="31" t="s">
        <v>0</v>
      </c>
      <c r="B8" s="16">
        <f>E8+H8+K8</f>
        <v>1724</v>
      </c>
      <c r="C8" s="17">
        <f>F8+I8+L8</f>
        <v>1876</v>
      </c>
      <c r="D8" s="18">
        <f aca="true" t="shared" si="1" ref="D8:D33">C8/B8*100</f>
        <v>108.8167053364269</v>
      </c>
      <c r="E8" s="17">
        <v>311</v>
      </c>
      <c r="F8" s="17">
        <v>325</v>
      </c>
      <c r="G8" s="18">
        <f aca="true" t="shared" si="2" ref="G8:G33">F8/E8*100</f>
        <v>104.5016077170418</v>
      </c>
      <c r="H8" s="17">
        <v>37</v>
      </c>
      <c r="I8" s="17">
        <v>39</v>
      </c>
      <c r="J8" s="18">
        <f aca="true" t="shared" si="3" ref="J8:J33">I8/H8*100</f>
        <v>105.40540540540539</v>
      </c>
      <c r="K8" s="17">
        <v>1376</v>
      </c>
      <c r="L8" s="17">
        <v>1512</v>
      </c>
      <c r="M8" s="19">
        <f aca="true" t="shared" si="4" ref="M8:M33">L8/K8*100</f>
        <v>109.88372093023256</v>
      </c>
      <c r="N8" s="20">
        <f>Q8+T8+W8</f>
        <v>76</v>
      </c>
      <c r="O8" s="17">
        <f>R8+U8+X8</f>
        <v>92</v>
      </c>
      <c r="P8" s="18">
        <f aca="true" t="shared" si="5" ref="P8:P33">O8/N8*100</f>
        <v>121.05263157894737</v>
      </c>
      <c r="Q8" s="17">
        <v>5</v>
      </c>
      <c r="R8" s="17">
        <v>6</v>
      </c>
      <c r="S8" s="18">
        <f aca="true" t="shared" si="6" ref="S8:S33">R8/Q8*100</f>
        <v>120</v>
      </c>
      <c r="T8" s="17">
        <v>46</v>
      </c>
      <c r="U8" s="17">
        <v>57</v>
      </c>
      <c r="V8" s="18">
        <f aca="true" t="shared" si="7" ref="V8:V33">U8/T8*100</f>
        <v>123.91304347826086</v>
      </c>
      <c r="W8" s="17">
        <v>25</v>
      </c>
      <c r="X8" s="17">
        <v>29</v>
      </c>
      <c r="Y8" s="19">
        <f aca="true" t="shared" si="8" ref="Y8:Y33">X8/W8*100</f>
        <v>115.99999999999999</v>
      </c>
    </row>
    <row r="9" spans="1:25" ht="14.25">
      <c r="A9" s="32" t="s">
        <v>1</v>
      </c>
      <c r="B9" s="21">
        <f aca="true" t="shared" si="9" ref="B9:B33">E9+H9+K9</f>
        <v>4963</v>
      </c>
      <c r="C9" s="22">
        <f aca="true" t="shared" si="10" ref="C9:C33">F9+I9+L9</f>
        <v>5404</v>
      </c>
      <c r="D9" s="23">
        <f t="shared" si="1"/>
        <v>108.88575458392103</v>
      </c>
      <c r="E9" s="22">
        <v>910</v>
      </c>
      <c r="F9" s="22">
        <v>1011</v>
      </c>
      <c r="G9" s="23">
        <f t="shared" si="2"/>
        <v>111.09890109890111</v>
      </c>
      <c r="H9" s="22">
        <v>450</v>
      </c>
      <c r="I9" s="22">
        <v>459</v>
      </c>
      <c r="J9" s="23">
        <f t="shared" si="3"/>
        <v>102</v>
      </c>
      <c r="K9" s="22">
        <v>3603</v>
      </c>
      <c r="L9" s="22">
        <v>3934</v>
      </c>
      <c r="M9" s="24">
        <f t="shared" si="4"/>
        <v>109.18678878712184</v>
      </c>
      <c r="N9" s="25">
        <f aca="true" t="shared" si="11" ref="N9:N33">Q9+T9+W9</f>
        <v>152</v>
      </c>
      <c r="O9" s="22">
        <f aca="true" t="shared" si="12" ref="O9:O33">R9+U9+X9</f>
        <v>212</v>
      </c>
      <c r="P9" s="18">
        <f t="shared" si="5"/>
        <v>139.4736842105263</v>
      </c>
      <c r="Q9" s="22">
        <v>0</v>
      </c>
      <c r="R9" s="22">
        <v>8</v>
      </c>
      <c r="S9" s="23"/>
      <c r="T9" s="22">
        <v>104</v>
      </c>
      <c r="U9" s="22">
        <v>136</v>
      </c>
      <c r="V9" s="23">
        <f t="shared" si="7"/>
        <v>130.76923076923077</v>
      </c>
      <c r="W9" s="22">
        <v>48</v>
      </c>
      <c r="X9" s="22">
        <v>68</v>
      </c>
      <c r="Y9" s="24">
        <f t="shared" si="8"/>
        <v>141.66666666666669</v>
      </c>
    </row>
    <row r="10" spans="1:25" ht="14.25">
      <c r="A10" s="32" t="s">
        <v>2</v>
      </c>
      <c r="B10" s="21">
        <f t="shared" si="9"/>
        <v>6232</v>
      </c>
      <c r="C10" s="22">
        <f t="shared" si="10"/>
        <v>7284</v>
      </c>
      <c r="D10" s="23">
        <f t="shared" si="1"/>
        <v>116.88061617458281</v>
      </c>
      <c r="E10" s="22">
        <v>1098</v>
      </c>
      <c r="F10" s="22">
        <v>1142</v>
      </c>
      <c r="G10" s="23">
        <f t="shared" si="2"/>
        <v>104.00728597449908</v>
      </c>
      <c r="H10" s="22">
        <v>760</v>
      </c>
      <c r="I10" s="22">
        <v>947</v>
      </c>
      <c r="J10" s="23">
        <f t="shared" si="3"/>
        <v>124.60526315789473</v>
      </c>
      <c r="K10" s="22">
        <v>4374</v>
      </c>
      <c r="L10" s="22">
        <v>5195</v>
      </c>
      <c r="M10" s="24">
        <f t="shared" si="4"/>
        <v>118.77000457247371</v>
      </c>
      <c r="N10" s="25">
        <f t="shared" si="11"/>
        <v>133</v>
      </c>
      <c r="O10" s="22">
        <f t="shared" si="12"/>
        <v>148</v>
      </c>
      <c r="P10" s="18">
        <f t="shared" si="5"/>
        <v>111.27819548872179</v>
      </c>
      <c r="Q10" s="22">
        <v>0</v>
      </c>
      <c r="R10" s="22">
        <v>0</v>
      </c>
      <c r="S10" s="23"/>
      <c r="T10" s="22">
        <v>133</v>
      </c>
      <c r="U10" s="22">
        <v>148</v>
      </c>
      <c r="V10" s="23">
        <f t="shared" si="7"/>
        <v>111.27819548872179</v>
      </c>
      <c r="W10" s="22">
        <v>0</v>
      </c>
      <c r="X10" s="22">
        <v>0</v>
      </c>
      <c r="Y10" s="24"/>
    </row>
    <row r="11" spans="1:25" ht="14.25">
      <c r="A11" s="32" t="s">
        <v>3</v>
      </c>
      <c r="B11" s="21">
        <f t="shared" si="9"/>
        <v>7272</v>
      </c>
      <c r="C11" s="22">
        <f t="shared" si="10"/>
        <v>7702</v>
      </c>
      <c r="D11" s="23">
        <f t="shared" si="1"/>
        <v>105.91309130913092</v>
      </c>
      <c r="E11" s="22">
        <v>1560</v>
      </c>
      <c r="F11" s="22">
        <v>1840</v>
      </c>
      <c r="G11" s="23">
        <f t="shared" si="2"/>
        <v>117.94871794871796</v>
      </c>
      <c r="H11" s="22">
        <v>528</v>
      </c>
      <c r="I11" s="22">
        <v>612</v>
      </c>
      <c r="J11" s="23">
        <f t="shared" si="3"/>
        <v>115.90909090909092</v>
      </c>
      <c r="K11" s="22">
        <v>5184</v>
      </c>
      <c r="L11" s="22">
        <v>5250</v>
      </c>
      <c r="M11" s="24">
        <f t="shared" si="4"/>
        <v>101.27314814814814</v>
      </c>
      <c r="N11" s="25">
        <f t="shared" si="11"/>
        <v>214</v>
      </c>
      <c r="O11" s="22">
        <f t="shared" si="12"/>
        <v>230</v>
      </c>
      <c r="P11" s="18">
        <f t="shared" si="5"/>
        <v>107.4766355140187</v>
      </c>
      <c r="Q11" s="22">
        <v>22</v>
      </c>
      <c r="R11" s="22">
        <v>26</v>
      </c>
      <c r="S11" s="23">
        <f t="shared" si="6"/>
        <v>118.18181818181819</v>
      </c>
      <c r="T11" s="22">
        <v>137</v>
      </c>
      <c r="U11" s="22">
        <v>146</v>
      </c>
      <c r="V11" s="23">
        <f t="shared" si="7"/>
        <v>106.56934306569343</v>
      </c>
      <c r="W11" s="22">
        <v>55</v>
      </c>
      <c r="X11" s="22">
        <v>58</v>
      </c>
      <c r="Y11" s="24">
        <f t="shared" si="8"/>
        <v>105.45454545454544</v>
      </c>
    </row>
    <row r="12" spans="1:25" ht="14.25">
      <c r="A12" s="32" t="s">
        <v>4</v>
      </c>
      <c r="B12" s="21">
        <f t="shared" si="9"/>
        <v>6091</v>
      </c>
      <c r="C12" s="22">
        <f t="shared" si="10"/>
        <v>6273</v>
      </c>
      <c r="D12" s="23">
        <f t="shared" si="1"/>
        <v>102.98801510425217</v>
      </c>
      <c r="E12" s="22">
        <v>1641</v>
      </c>
      <c r="F12" s="22">
        <v>1769</v>
      </c>
      <c r="G12" s="23">
        <f t="shared" si="2"/>
        <v>107.80012187690433</v>
      </c>
      <c r="H12" s="22">
        <v>540</v>
      </c>
      <c r="I12" s="22">
        <v>548</v>
      </c>
      <c r="J12" s="23">
        <f t="shared" si="3"/>
        <v>101.48148148148148</v>
      </c>
      <c r="K12" s="22">
        <v>3910</v>
      </c>
      <c r="L12" s="22">
        <v>3956</v>
      </c>
      <c r="M12" s="24">
        <f t="shared" si="4"/>
        <v>101.17647058823529</v>
      </c>
      <c r="N12" s="25">
        <f t="shared" si="11"/>
        <v>276</v>
      </c>
      <c r="O12" s="22">
        <f t="shared" si="12"/>
        <v>318</v>
      </c>
      <c r="P12" s="18">
        <f t="shared" si="5"/>
        <v>115.21739130434783</v>
      </c>
      <c r="Q12" s="22">
        <v>143</v>
      </c>
      <c r="R12" s="22">
        <v>168</v>
      </c>
      <c r="S12" s="23">
        <f t="shared" si="6"/>
        <v>117.48251748251748</v>
      </c>
      <c r="T12" s="22">
        <v>109</v>
      </c>
      <c r="U12" s="22">
        <v>122</v>
      </c>
      <c r="V12" s="23">
        <f t="shared" si="7"/>
        <v>111.92660550458714</v>
      </c>
      <c r="W12" s="22">
        <v>24</v>
      </c>
      <c r="X12" s="22">
        <v>28</v>
      </c>
      <c r="Y12" s="24">
        <f t="shared" si="8"/>
        <v>116.66666666666667</v>
      </c>
    </row>
    <row r="13" spans="1:25" ht="14.25">
      <c r="A13" s="32" t="s">
        <v>5</v>
      </c>
      <c r="B13" s="21">
        <f t="shared" si="9"/>
        <v>5982</v>
      </c>
      <c r="C13" s="22">
        <f t="shared" si="10"/>
        <v>6090</v>
      </c>
      <c r="D13" s="23">
        <f t="shared" si="1"/>
        <v>101.80541624874624</v>
      </c>
      <c r="E13" s="22">
        <v>1125</v>
      </c>
      <c r="F13" s="22">
        <v>1125</v>
      </c>
      <c r="G13" s="23">
        <f t="shared" si="2"/>
        <v>100</v>
      </c>
      <c r="H13" s="22">
        <v>384</v>
      </c>
      <c r="I13" s="22">
        <v>384</v>
      </c>
      <c r="J13" s="23">
        <f t="shared" si="3"/>
        <v>100</v>
      </c>
      <c r="K13" s="22">
        <v>4473</v>
      </c>
      <c r="L13" s="22">
        <v>4581</v>
      </c>
      <c r="M13" s="24">
        <f t="shared" si="4"/>
        <v>102.41448692152917</v>
      </c>
      <c r="N13" s="25">
        <f t="shared" si="11"/>
        <v>64</v>
      </c>
      <c r="O13" s="22">
        <f t="shared" si="12"/>
        <v>64</v>
      </c>
      <c r="P13" s="18">
        <f t="shared" si="5"/>
        <v>100</v>
      </c>
      <c r="Q13" s="22">
        <v>10</v>
      </c>
      <c r="R13" s="22">
        <v>10</v>
      </c>
      <c r="S13" s="23">
        <f t="shared" si="6"/>
        <v>100</v>
      </c>
      <c r="T13" s="22">
        <v>54</v>
      </c>
      <c r="U13" s="22">
        <v>54</v>
      </c>
      <c r="V13" s="23">
        <f t="shared" si="7"/>
        <v>100</v>
      </c>
      <c r="W13" s="22">
        <v>0</v>
      </c>
      <c r="X13" s="22">
        <v>0</v>
      </c>
      <c r="Y13" s="24"/>
    </row>
    <row r="14" spans="1:25" ht="14.25">
      <c r="A14" s="32" t="s">
        <v>6</v>
      </c>
      <c r="B14" s="21">
        <f t="shared" si="9"/>
        <v>6046</v>
      </c>
      <c r="C14" s="22">
        <f t="shared" si="10"/>
        <v>6060</v>
      </c>
      <c r="D14" s="23">
        <f t="shared" si="1"/>
        <v>100.23155805491233</v>
      </c>
      <c r="E14" s="22">
        <v>1010</v>
      </c>
      <c r="F14" s="22">
        <v>1010</v>
      </c>
      <c r="G14" s="23">
        <f t="shared" si="2"/>
        <v>100</v>
      </c>
      <c r="H14" s="22">
        <v>450</v>
      </c>
      <c r="I14" s="22">
        <v>450</v>
      </c>
      <c r="J14" s="23">
        <f t="shared" si="3"/>
        <v>100</v>
      </c>
      <c r="K14" s="22">
        <v>4586</v>
      </c>
      <c r="L14" s="22">
        <v>4600</v>
      </c>
      <c r="M14" s="24">
        <f t="shared" si="4"/>
        <v>100.3052769297863</v>
      </c>
      <c r="N14" s="25">
        <f t="shared" si="11"/>
        <v>257</v>
      </c>
      <c r="O14" s="22">
        <f t="shared" si="12"/>
        <v>279</v>
      </c>
      <c r="P14" s="18">
        <f t="shared" si="5"/>
        <v>108.56031128404669</v>
      </c>
      <c r="Q14" s="22">
        <v>98</v>
      </c>
      <c r="R14" s="22">
        <v>120</v>
      </c>
      <c r="S14" s="23">
        <f t="shared" si="6"/>
        <v>122.44897959183673</v>
      </c>
      <c r="T14" s="22">
        <v>159</v>
      </c>
      <c r="U14" s="22">
        <v>159</v>
      </c>
      <c r="V14" s="23">
        <f t="shared" si="7"/>
        <v>100</v>
      </c>
      <c r="W14" s="22">
        <v>0</v>
      </c>
      <c r="X14" s="22">
        <v>0</v>
      </c>
      <c r="Y14" s="24"/>
    </row>
    <row r="15" spans="1:25" ht="14.25">
      <c r="A15" s="32" t="s">
        <v>7</v>
      </c>
      <c r="B15" s="21">
        <f t="shared" si="9"/>
        <v>2166</v>
      </c>
      <c r="C15" s="22">
        <f t="shared" si="10"/>
        <v>2205</v>
      </c>
      <c r="D15" s="23">
        <f t="shared" si="1"/>
        <v>101.8005540166205</v>
      </c>
      <c r="E15" s="22">
        <v>778</v>
      </c>
      <c r="F15" s="22">
        <v>785</v>
      </c>
      <c r="G15" s="23">
        <f t="shared" si="2"/>
        <v>100.89974293059126</v>
      </c>
      <c r="H15" s="22">
        <v>120</v>
      </c>
      <c r="I15" s="22">
        <v>127</v>
      </c>
      <c r="J15" s="23">
        <f t="shared" si="3"/>
        <v>105.83333333333333</v>
      </c>
      <c r="K15" s="22">
        <v>1268</v>
      </c>
      <c r="L15" s="22">
        <v>1293</v>
      </c>
      <c r="M15" s="24">
        <f t="shared" si="4"/>
        <v>101.97160883280758</v>
      </c>
      <c r="N15" s="25">
        <f t="shared" si="11"/>
        <v>226</v>
      </c>
      <c r="O15" s="22">
        <f t="shared" si="12"/>
        <v>234</v>
      </c>
      <c r="P15" s="18">
        <f t="shared" si="5"/>
        <v>103.53982300884957</v>
      </c>
      <c r="Q15" s="22">
        <v>20</v>
      </c>
      <c r="R15" s="22">
        <v>24</v>
      </c>
      <c r="S15" s="23">
        <f t="shared" si="6"/>
        <v>120</v>
      </c>
      <c r="T15" s="22">
        <v>147</v>
      </c>
      <c r="U15" s="22">
        <v>149</v>
      </c>
      <c r="V15" s="23">
        <f t="shared" si="7"/>
        <v>101.36054421768708</v>
      </c>
      <c r="W15" s="22">
        <v>59</v>
      </c>
      <c r="X15" s="22">
        <v>61</v>
      </c>
      <c r="Y15" s="24">
        <f t="shared" si="8"/>
        <v>103.38983050847457</v>
      </c>
    </row>
    <row r="16" spans="1:25" ht="14.25">
      <c r="A16" s="32" t="s">
        <v>8</v>
      </c>
      <c r="B16" s="21">
        <f t="shared" si="9"/>
        <v>5395</v>
      </c>
      <c r="C16" s="22">
        <f t="shared" si="10"/>
        <v>5450</v>
      </c>
      <c r="D16" s="23">
        <f t="shared" si="1"/>
        <v>101.0194624652456</v>
      </c>
      <c r="E16" s="22">
        <v>981</v>
      </c>
      <c r="F16" s="22">
        <v>990</v>
      </c>
      <c r="G16" s="23">
        <f t="shared" si="2"/>
        <v>100.91743119266054</v>
      </c>
      <c r="H16" s="22">
        <v>264</v>
      </c>
      <c r="I16" s="22">
        <v>300</v>
      </c>
      <c r="J16" s="23">
        <f t="shared" si="3"/>
        <v>113.63636363636364</v>
      </c>
      <c r="K16" s="22">
        <v>4150</v>
      </c>
      <c r="L16" s="22">
        <v>4160</v>
      </c>
      <c r="M16" s="24">
        <f t="shared" si="4"/>
        <v>100.2409638554217</v>
      </c>
      <c r="N16" s="25">
        <f t="shared" si="11"/>
        <v>120</v>
      </c>
      <c r="O16" s="22">
        <f t="shared" si="12"/>
        <v>124</v>
      </c>
      <c r="P16" s="18">
        <f t="shared" si="5"/>
        <v>103.33333333333334</v>
      </c>
      <c r="Q16" s="22">
        <v>30</v>
      </c>
      <c r="R16" s="22">
        <v>31</v>
      </c>
      <c r="S16" s="23">
        <f t="shared" si="6"/>
        <v>103.33333333333334</v>
      </c>
      <c r="T16" s="22">
        <v>42</v>
      </c>
      <c r="U16" s="22">
        <v>45</v>
      </c>
      <c r="V16" s="23">
        <f t="shared" si="7"/>
        <v>107.14285714285714</v>
      </c>
      <c r="W16" s="22">
        <v>48</v>
      </c>
      <c r="X16" s="22">
        <v>48</v>
      </c>
      <c r="Y16" s="24">
        <f t="shared" si="8"/>
        <v>100</v>
      </c>
    </row>
    <row r="17" spans="1:25" ht="14.25">
      <c r="A17" s="32" t="s">
        <v>9</v>
      </c>
      <c r="B17" s="21">
        <f t="shared" si="9"/>
        <v>2131</v>
      </c>
      <c r="C17" s="22">
        <f t="shared" si="10"/>
        <v>2296</v>
      </c>
      <c r="D17" s="23">
        <f t="shared" si="1"/>
        <v>107.74284373533551</v>
      </c>
      <c r="E17" s="22">
        <v>462</v>
      </c>
      <c r="F17" s="22">
        <v>581</v>
      </c>
      <c r="G17" s="23">
        <f t="shared" si="2"/>
        <v>125.75757575757575</v>
      </c>
      <c r="H17" s="22">
        <v>385</v>
      </c>
      <c r="I17" s="22">
        <v>395</v>
      </c>
      <c r="J17" s="23">
        <f t="shared" si="3"/>
        <v>102.59740259740259</v>
      </c>
      <c r="K17" s="22">
        <v>1284</v>
      </c>
      <c r="L17" s="22">
        <v>1320</v>
      </c>
      <c r="M17" s="24">
        <f t="shared" si="4"/>
        <v>102.803738317757</v>
      </c>
      <c r="N17" s="25">
        <f t="shared" si="11"/>
        <v>66</v>
      </c>
      <c r="O17" s="22">
        <f t="shared" si="12"/>
        <v>83</v>
      </c>
      <c r="P17" s="18">
        <f t="shared" si="5"/>
        <v>125.75757575757575</v>
      </c>
      <c r="Q17" s="22">
        <v>10</v>
      </c>
      <c r="R17" s="22">
        <v>10</v>
      </c>
      <c r="S17" s="23">
        <f t="shared" si="6"/>
        <v>100</v>
      </c>
      <c r="T17" s="22">
        <v>36</v>
      </c>
      <c r="U17" s="22">
        <v>51</v>
      </c>
      <c r="V17" s="23">
        <f t="shared" si="7"/>
        <v>141.66666666666669</v>
      </c>
      <c r="W17" s="22">
        <v>20</v>
      </c>
      <c r="X17" s="22">
        <v>22</v>
      </c>
      <c r="Y17" s="24">
        <f t="shared" si="8"/>
        <v>110.00000000000001</v>
      </c>
    </row>
    <row r="18" spans="1:25" ht="14.25">
      <c r="A18" s="32" t="s">
        <v>10</v>
      </c>
      <c r="B18" s="21">
        <f t="shared" si="9"/>
        <v>4200</v>
      </c>
      <c r="C18" s="22">
        <f t="shared" si="10"/>
        <v>4245</v>
      </c>
      <c r="D18" s="23">
        <f t="shared" si="1"/>
        <v>101.07142857142857</v>
      </c>
      <c r="E18" s="22">
        <v>1204</v>
      </c>
      <c r="F18" s="22">
        <v>1206</v>
      </c>
      <c r="G18" s="23">
        <f t="shared" si="2"/>
        <v>100.16611295681064</v>
      </c>
      <c r="H18" s="22">
        <v>222</v>
      </c>
      <c r="I18" s="22">
        <v>233</v>
      </c>
      <c r="J18" s="23">
        <f t="shared" si="3"/>
        <v>104.95495495495494</v>
      </c>
      <c r="K18" s="22">
        <v>2774</v>
      </c>
      <c r="L18" s="22">
        <v>2806</v>
      </c>
      <c r="M18" s="24">
        <f t="shared" si="4"/>
        <v>101.15356885364095</v>
      </c>
      <c r="N18" s="25">
        <f t="shared" si="11"/>
        <v>221</v>
      </c>
      <c r="O18" s="22">
        <f t="shared" si="12"/>
        <v>231</v>
      </c>
      <c r="P18" s="18">
        <f t="shared" si="5"/>
        <v>104.52488687782807</v>
      </c>
      <c r="Q18" s="22">
        <v>56</v>
      </c>
      <c r="R18" s="22">
        <v>60</v>
      </c>
      <c r="S18" s="23">
        <f t="shared" si="6"/>
        <v>107.14285714285714</v>
      </c>
      <c r="T18" s="22">
        <v>144</v>
      </c>
      <c r="U18" s="22">
        <v>148</v>
      </c>
      <c r="V18" s="23">
        <f t="shared" si="7"/>
        <v>102.77777777777777</v>
      </c>
      <c r="W18" s="22">
        <v>21</v>
      </c>
      <c r="X18" s="22">
        <v>23</v>
      </c>
      <c r="Y18" s="24">
        <f t="shared" si="8"/>
        <v>109.52380952380953</v>
      </c>
    </row>
    <row r="19" spans="1:25" ht="14.25">
      <c r="A19" s="32" t="s">
        <v>11</v>
      </c>
      <c r="B19" s="21">
        <f t="shared" si="9"/>
        <v>4760</v>
      </c>
      <c r="C19" s="22">
        <f t="shared" si="10"/>
        <v>4928</v>
      </c>
      <c r="D19" s="23">
        <f t="shared" si="1"/>
        <v>103.5294117647059</v>
      </c>
      <c r="E19" s="22">
        <v>1462</v>
      </c>
      <c r="F19" s="22">
        <v>1564</v>
      </c>
      <c r="G19" s="23">
        <f t="shared" si="2"/>
        <v>106.9767441860465</v>
      </c>
      <c r="H19" s="22">
        <v>480</v>
      </c>
      <c r="I19" s="22">
        <v>490</v>
      </c>
      <c r="J19" s="23">
        <f t="shared" si="3"/>
        <v>102.08333333333333</v>
      </c>
      <c r="K19" s="22">
        <v>2818</v>
      </c>
      <c r="L19" s="22">
        <v>2874</v>
      </c>
      <c r="M19" s="24">
        <f t="shared" si="4"/>
        <v>101.98722498225692</v>
      </c>
      <c r="N19" s="25">
        <f t="shared" si="11"/>
        <v>217</v>
      </c>
      <c r="O19" s="22">
        <f t="shared" si="12"/>
        <v>228</v>
      </c>
      <c r="P19" s="18">
        <f t="shared" si="5"/>
        <v>105.06912442396312</v>
      </c>
      <c r="Q19" s="22">
        <v>53</v>
      </c>
      <c r="R19" s="22">
        <v>55</v>
      </c>
      <c r="S19" s="23">
        <f t="shared" si="6"/>
        <v>103.77358490566037</v>
      </c>
      <c r="T19" s="22">
        <v>136</v>
      </c>
      <c r="U19" s="22">
        <v>143</v>
      </c>
      <c r="V19" s="23">
        <f t="shared" si="7"/>
        <v>105.14705882352942</v>
      </c>
      <c r="W19" s="22">
        <v>28</v>
      </c>
      <c r="X19" s="22">
        <v>30</v>
      </c>
      <c r="Y19" s="24">
        <f t="shared" si="8"/>
        <v>107.14285714285714</v>
      </c>
    </row>
    <row r="20" spans="1:25" ht="14.25">
      <c r="A20" s="32" t="s">
        <v>12</v>
      </c>
      <c r="B20" s="21">
        <f t="shared" si="9"/>
        <v>5966</v>
      </c>
      <c r="C20" s="22">
        <f t="shared" si="10"/>
        <v>6168</v>
      </c>
      <c r="D20" s="23">
        <f t="shared" si="1"/>
        <v>103.38585316795172</v>
      </c>
      <c r="E20" s="22">
        <v>1190</v>
      </c>
      <c r="F20" s="22">
        <v>1260</v>
      </c>
      <c r="G20" s="23">
        <f t="shared" si="2"/>
        <v>105.88235294117648</v>
      </c>
      <c r="H20" s="22">
        <v>312</v>
      </c>
      <c r="I20" s="22">
        <v>328</v>
      </c>
      <c r="J20" s="23">
        <f t="shared" si="3"/>
        <v>105.12820512820514</v>
      </c>
      <c r="K20" s="22">
        <v>4464</v>
      </c>
      <c r="L20" s="22">
        <v>4580</v>
      </c>
      <c r="M20" s="24">
        <f t="shared" si="4"/>
        <v>102.59856630824373</v>
      </c>
      <c r="N20" s="25">
        <f t="shared" si="11"/>
        <v>232</v>
      </c>
      <c r="O20" s="22">
        <f t="shared" si="12"/>
        <v>254</v>
      </c>
      <c r="P20" s="18">
        <f t="shared" si="5"/>
        <v>109.48275862068965</v>
      </c>
      <c r="Q20" s="22">
        <v>12</v>
      </c>
      <c r="R20" s="22">
        <v>12</v>
      </c>
      <c r="S20" s="23">
        <f t="shared" si="6"/>
        <v>100</v>
      </c>
      <c r="T20" s="22">
        <v>180</v>
      </c>
      <c r="U20" s="22">
        <v>196</v>
      </c>
      <c r="V20" s="23">
        <f t="shared" si="7"/>
        <v>108.88888888888889</v>
      </c>
      <c r="W20" s="22">
        <v>40</v>
      </c>
      <c r="X20" s="22">
        <v>46</v>
      </c>
      <c r="Y20" s="24">
        <f t="shared" si="8"/>
        <v>114.99999999999999</v>
      </c>
    </row>
    <row r="21" spans="1:25" ht="14.25">
      <c r="A21" s="32" t="s">
        <v>13</v>
      </c>
      <c r="B21" s="21">
        <f t="shared" si="9"/>
        <v>2489</v>
      </c>
      <c r="C21" s="21">
        <f t="shared" si="10"/>
        <v>2899</v>
      </c>
      <c r="D21" s="23">
        <f t="shared" si="1"/>
        <v>116.47247890719163</v>
      </c>
      <c r="E21" s="22">
        <v>585</v>
      </c>
      <c r="F21" s="22">
        <v>696</v>
      </c>
      <c r="G21" s="36">
        <f t="shared" si="2"/>
        <v>118.97435897435898</v>
      </c>
      <c r="H21" s="22">
        <v>327</v>
      </c>
      <c r="I21" s="22">
        <v>392</v>
      </c>
      <c r="J21" s="23">
        <f t="shared" si="3"/>
        <v>119.8776758409786</v>
      </c>
      <c r="K21" s="22">
        <v>1577</v>
      </c>
      <c r="L21" s="22">
        <v>1811</v>
      </c>
      <c r="M21" s="37">
        <f t="shared" si="4"/>
        <v>114.83830057070388</v>
      </c>
      <c r="N21" s="22">
        <f t="shared" si="11"/>
        <v>70</v>
      </c>
      <c r="O21" s="22">
        <f t="shared" si="12"/>
        <v>82</v>
      </c>
      <c r="P21" s="36">
        <f t="shared" si="5"/>
        <v>117.14285714285715</v>
      </c>
      <c r="Q21" s="22">
        <v>25</v>
      </c>
      <c r="R21" s="22">
        <v>29</v>
      </c>
      <c r="S21" s="36">
        <f t="shared" si="6"/>
        <v>115.99999999999999</v>
      </c>
      <c r="T21" s="22">
        <v>33</v>
      </c>
      <c r="U21" s="22">
        <v>37</v>
      </c>
      <c r="V21" s="23">
        <f t="shared" si="7"/>
        <v>112.12121212121211</v>
      </c>
      <c r="W21" s="22">
        <v>12</v>
      </c>
      <c r="X21" s="22">
        <v>16</v>
      </c>
      <c r="Y21" s="24">
        <f t="shared" si="8"/>
        <v>133.33333333333331</v>
      </c>
    </row>
    <row r="22" spans="1:25" ht="14.25">
      <c r="A22" s="32" t="s">
        <v>14</v>
      </c>
      <c r="B22" s="21">
        <f t="shared" si="9"/>
        <v>3660</v>
      </c>
      <c r="C22" s="22">
        <f t="shared" si="10"/>
        <v>3937</v>
      </c>
      <c r="D22" s="23">
        <f t="shared" si="1"/>
        <v>107.56830601092898</v>
      </c>
      <c r="E22" s="22">
        <v>550</v>
      </c>
      <c r="F22" s="22">
        <v>734</v>
      </c>
      <c r="G22" s="23">
        <f t="shared" si="2"/>
        <v>133.45454545454544</v>
      </c>
      <c r="H22" s="22">
        <v>456</v>
      </c>
      <c r="I22" s="22">
        <v>470</v>
      </c>
      <c r="J22" s="23">
        <f t="shared" si="3"/>
        <v>103.0701754385965</v>
      </c>
      <c r="K22" s="22">
        <v>2654</v>
      </c>
      <c r="L22" s="22">
        <v>2733</v>
      </c>
      <c r="M22" s="37">
        <f t="shared" si="4"/>
        <v>102.97663903541823</v>
      </c>
      <c r="N22" s="25">
        <f t="shared" si="11"/>
        <v>70</v>
      </c>
      <c r="O22" s="22">
        <f t="shared" si="12"/>
        <v>116</v>
      </c>
      <c r="P22" s="36">
        <f t="shared" si="5"/>
        <v>165.71428571428572</v>
      </c>
      <c r="Q22" s="22">
        <v>10</v>
      </c>
      <c r="R22" s="22">
        <v>10</v>
      </c>
      <c r="S22" s="23">
        <f t="shared" si="6"/>
        <v>100</v>
      </c>
      <c r="T22" s="22">
        <v>50</v>
      </c>
      <c r="U22" s="22">
        <v>96</v>
      </c>
      <c r="V22" s="23">
        <f t="shared" si="7"/>
        <v>192</v>
      </c>
      <c r="W22" s="22">
        <v>10</v>
      </c>
      <c r="X22" s="22">
        <v>10</v>
      </c>
      <c r="Y22" s="24">
        <f t="shared" si="8"/>
        <v>100</v>
      </c>
    </row>
    <row r="23" spans="1:25" ht="14.25">
      <c r="A23" s="32" t="s">
        <v>15</v>
      </c>
      <c r="B23" s="21">
        <f t="shared" si="9"/>
        <v>2124</v>
      </c>
      <c r="C23" s="22">
        <f t="shared" si="10"/>
        <v>2188</v>
      </c>
      <c r="D23" s="23">
        <f t="shared" si="1"/>
        <v>103.01318267419963</v>
      </c>
      <c r="E23" s="22">
        <v>432</v>
      </c>
      <c r="F23" s="22">
        <v>440</v>
      </c>
      <c r="G23" s="23">
        <f t="shared" si="2"/>
        <v>101.85185185185186</v>
      </c>
      <c r="H23" s="22">
        <v>220</v>
      </c>
      <c r="I23" s="22">
        <v>267</v>
      </c>
      <c r="J23" s="23">
        <f t="shared" si="3"/>
        <v>121.36363636363636</v>
      </c>
      <c r="K23" s="22">
        <v>1472</v>
      </c>
      <c r="L23" s="22">
        <v>1481</v>
      </c>
      <c r="M23" s="24">
        <f t="shared" si="4"/>
        <v>100.61141304347827</v>
      </c>
      <c r="N23" s="25">
        <f t="shared" si="11"/>
        <v>72</v>
      </c>
      <c r="O23" s="22">
        <f t="shared" si="12"/>
        <v>75</v>
      </c>
      <c r="P23" s="18">
        <f t="shared" si="5"/>
        <v>104.16666666666667</v>
      </c>
      <c r="Q23" s="22">
        <v>32</v>
      </c>
      <c r="R23" s="22">
        <v>32</v>
      </c>
      <c r="S23" s="23">
        <f t="shared" si="6"/>
        <v>100</v>
      </c>
      <c r="T23" s="22">
        <v>32</v>
      </c>
      <c r="U23" s="22">
        <v>35</v>
      </c>
      <c r="V23" s="23">
        <f t="shared" si="7"/>
        <v>109.375</v>
      </c>
      <c r="W23" s="22">
        <v>8</v>
      </c>
      <c r="X23" s="22">
        <v>8</v>
      </c>
      <c r="Y23" s="24">
        <f t="shared" si="8"/>
        <v>100</v>
      </c>
    </row>
    <row r="24" spans="1:25" ht="14.25">
      <c r="A24" s="32" t="s">
        <v>16</v>
      </c>
      <c r="B24" s="21">
        <f t="shared" si="9"/>
        <v>5345</v>
      </c>
      <c r="C24" s="22">
        <f t="shared" si="10"/>
        <v>5399</v>
      </c>
      <c r="D24" s="23">
        <f t="shared" si="1"/>
        <v>101.01028999064545</v>
      </c>
      <c r="E24" s="22">
        <v>792</v>
      </c>
      <c r="F24" s="22">
        <v>795</v>
      </c>
      <c r="G24" s="23">
        <f t="shared" si="2"/>
        <v>100.37878787878789</v>
      </c>
      <c r="H24" s="22">
        <v>380</v>
      </c>
      <c r="I24" s="22">
        <v>380</v>
      </c>
      <c r="J24" s="23">
        <f t="shared" si="3"/>
        <v>100</v>
      </c>
      <c r="K24" s="22">
        <v>4173</v>
      </c>
      <c r="L24" s="22">
        <v>4224</v>
      </c>
      <c r="M24" s="24">
        <f t="shared" si="4"/>
        <v>101.22214234363767</v>
      </c>
      <c r="N24" s="25">
        <f t="shared" si="11"/>
        <v>118</v>
      </c>
      <c r="O24" s="22">
        <f t="shared" si="12"/>
        <v>128</v>
      </c>
      <c r="P24" s="18">
        <f t="shared" si="5"/>
        <v>108.47457627118644</v>
      </c>
      <c r="Q24" s="22">
        <v>16</v>
      </c>
      <c r="R24" s="22">
        <v>19</v>
      </c>
      <c r="S24" s="23">
        <f t="shared" si="6"/>
        <v>118.75</v>
      </c>
      <c r="T24" s="22">
        <v>90</v>
      </c>
      <c r="U24" s="22">
        <v>97</v>
      </c>
      <c r="V24" s="23">
        <f t="shared" si="7"/>
        <v>107.77777777777777</v>
      </c>
      <c r="W24" s="22">
        <v>12</v>
      </c>
      <c r="X24" s="22">
        <v>12</v>
      </c>
      <c r="Y24" s="24">
        <f t="shared" si="8"/>
        <v>100</v>
      </c>
    </row>
    <row r="25" spans="1:25" ht="14.25">
      <c r="A25" s="32" t="s">
        <v>17</v>
      </c>
      <c r="B25" s="21">
        <f t="shared" si="9"/>
        <v>6191</v>
      </c>
      <c r="C25" s="22">
        <f t="shared" si="10"/>
        <v>7170</v>
      </c>
      <c r="D25" s="23">
        <f t="shared" si="1"/>
        <v>115.81327733807139</v>
      </c>
      <c r="E25" s="22">
        <v>864</v>
      </c>
      <c r="F25" s="22">
        <v>1030</v>
      </c>
      <c r="G25" s="23">
        <f t="shared" si="2"/>
        <v>119.21296296296295</v>
      </c>
      <c r="H25" s="22">
        <v>918</v>
      </c>
      <c r="I25" s="22">
        <v>1160</v>
      </c>
      <c r="J25" s="23">
        <f t="shared" si="3"/>
        <v>126.3616557734205</v>
      </c>
      <c r="K25" s="22">
        <v>4409</v>
      </c>
      <c r="L25" s="22">
        <v>4980</v>
      </c>
      <c r="M25" s="24">
        <f t="shared" si="4"/>
        <v>112.95078249036064</v>
      </c>
      <c r="N25" s="25">
        <f t="shared" si="11"/>
        <v>194</v>
      </c>
      <c r="O25" s="22">
        <f t="shared" si="12"/>
        <v>246</v>
      </c>
      <c r="P25" s="18">
        <f t="shared" si="5"/>
        <v>126.8041237113402</v>
      </c>
      <c r="Q25" s="22">
        <v>40</v>
      </c>
      <c r="R25" s="22">
        <v>48</v>
      </c>
      <c r="S25" s="23">
        <f t="shared" si="6"/>
        <v>120</v>
      </c>
      <c r="T25" s="22">
        <v>120</v>
      </c>
      <c r="U25" s="22">
        <v>160</v>
      </c>
      <c r="V25" s="23">
        <f t="shared" si="7"/>
        <v>133.33333333333331</v>
      </c>
      <c r="W25" s="22">
        <v>34</v>
      </c>
      <c r="X25" s="22">
        <v>38</v>
      </c>
      <c r="Y25" s="24">
        <f t="shared" si="8"/>
        <v>111.76470588235294</v>
      </c>
    </row>
    <row r="26" spans="1:25" ht="14.25">
      <c r="A26" s="32" t="s">
        <v>18</v>
      </c>
      <c r="B26" s="21">
        <f t="shared" si="9"/>
        <v>6470</v>
      </c>
      <c r="C26" s="22">
        <f t="shared" si="10"/>
        <v>6934</v>
      </c>
      <c r="D26" s="23">
        <f t="shared" si="1"/>
        <v>107.17156105100463</v>
      </c>
      <c r="E26" s="22">
        <v>893</v>
      </c>
      <c r="F26" s="22">
        <v>929</v>
      </c>
      <c r="G26" s="23">
        <f t="shared" si="2"/>
        <v>104.03135498320269</v>
      </c>
      <c r="H26" s="22">
        <v>264</v>
      </c>
      <c r="I26" s="22">
        <v>285</v>
      </c>
      <c r="J26" s="23">
        <f t="shared" si="3"/>
        <v>107.95454545454545</v>
      </c>
      <c r="K26" s="22">
        <v>5313</v>
      </c>
      <c r="L26" s="22">
        <v>5720</v>
      </c>
      <c r="M26" s="24">
        <f t="shared" si="4"/>
        <v>107.66045548654245</v>
      </c>
      <c r="N26" s="25">
        <f t="shared" si="11"/>
        <v>102</v>
      </c>
      <c r="O26" s="22">
        <f t="shared" si="12"/>
        <v>115</v>
      </c>
      <c r="P26" s="18">
        <f t="shared" si="5"/>
        <v>112.74509803921569</v>
      </c>
      <c r="Q26" s="22">
        <v>56</v>
      </c>
      <c r="R26" s="22">
        <v>64</v>
      </c>
      <c r="S26" s="23">
        <f t="shared" si="6"/>
        <v>114.28571428571428</v>
      </c>
      <c r="T26" s="22">
        <v>34</v>
      </c>
      <c r="U26" s="22">
        <v>39</v>
      </c>
      <c r="V26" s="23">
        <f t="shared" si="7"/>
        <v>114.70588235294117</v>
      </c>
      <c r="W26" s="22">
        <v>12</v>
      </c>
      <c r="X26" s="22">
        <v>12</v>
      </c>
      <c r="Y26" s="24">
        <f t="shared" si="8"/>
        <v>100</v>
      </c>
    </row>
    <row r="27" spans="1:25" ht="14.25">
      <c r="A27" s="32" t="s">
        <v>19</v>
      </c>
      <c r="B27" s="21">
        <f t="shared" si="9"/>
        <v>4972</v>
      </c>
      <c r="C27" s="22">
        <f t="shared" si="10"/>
        <v>5307</v>
      </c>
      <c r="D27" s="23">
        <f t="shared" si="1"/>
        <v>106.73773129525341</v>
      </c>
      <c r="E27" s="22">
        <v>952</v>
      </c>
      <c r="F27" s="22">
        <v>1046</v>
      </c>
      <c r="G27" s="23">
        <f t="shared" si="2"/>
        <v>109.87394957983194</v>
      </c>
      <c r="H27" s="22">
        <v>400</v>
      </c>
      <c r="I27" s="22">
        <v>527</v>
      </c>
      <c r="J27" s="23">
        <f t="shared" si="3"/>
        <v>131.75</v>
      </c>
      <c r="K27" s="22">
        <v>3620</v>
      </c>
      <c r="L27" s="22">
        <v>3734</v>
      </c>
      <c r="M27" s="24">
        <f t="shared" si="4"/>
        <v>103.14917127071823</v>
      </c>
      <c r="N27" s="25">
        <f t="shared" si="11"/>
        <v>68</v>
      </c>
      <c r="O27" s="22">
        <f t="shared" si="12"/>
        <v>89</v>
      </c>
      <c r="P27" s="18">
        <f t="shared" si="5"/>
        <v>130.88235294117646</v>
      </c>
      <c r="Q27" s="22">
        <v>28</v>
      </c>
      <c r="R27" s="22">
        <v>30</v>
      </c>
      <c r="S27" s="23">
        <f t="shared" si="6"/>
        <v>107.14285714285714</v>
      </c>
      <c r="T27" s="22">
        <v>12</v>
      </c>
      <c r="U27" s="22">
        <v>31</v>
      </c>
      <c r="V27" s="23">
        <f t="shared" si="7"/>
        <v>258.33333333333337</v>
      </c>
      <c r="W27" s="22">
        <v>28</v>
      </c>
      <c r="X27" s="22">
        <v>28</v>
      </c>
      <c r="Y27" s="24">
        <f t="shared" si="8"/>
        <v>100</v>
      </c>
    </row>
    <row r="28" spans="1:25" ht="14.25">
      <c r="A28" s="32" t="s">
        <v>20</v>
      </c>
      <c r="B28" s="21">
        <f t="shared" si="9"/>
        <v>4532</v>
      </c>
      <c r="C28" s="22">
        <f t="shared" si="10"/>
        <v>5489</v>
      </c>
      <c r="D28" s="23">
        <f t="shared" si="1"/>
        <v>121.11650485436894</v>
      </c>
      <c r="E28" s="22">
        <v>832</v>
      </c>
      <c r="F28" s="22">
        <v>1323</v>
      </c>
      <c r="G28" s="23">
        <f t="shared" si="2"/>
        <v>159.0144230769231</v>
      </c>
      <c r="H28" s="22">
        <v>270</v>
      </c>
      <c r="I28" s="22">
        <v>320</v>
      </c>
      <c r="J28" s="23">
        <f t="shared" si="3"/>
        <v>118.5185185185185</v>
      </c>
      <c r="K28" s="22">
        <v>3430</v>
      </c>
      <c r="L28" s="22">
        <v>3846</v>
      </c>
      <c r="M28" s="24">
        <f t="shared" si="4"/>
        <v>112.12827988338192</v>
      </c>
      <c r="N28" s="25">
        <f t="shared" si="11"/>
        <v>136</v>
      </c>
      <c r="O28" s="22">
        <f t="shared" si="12"/>
        <v>217</v>
      </c>
      <c r="P28" s="18">
        <f t="shared" si="5"/>
        <v>159.55882352941177</v>
      </c>
      <c r="Q28" s="22">
        <v>24</v>
      </c>
      <c r="R28" s="22">
        <v>26</v>
      </c>
      <c r="S28" s="23">
        <f t="shared" si="6"/>
        <v>108.33333333333333</v>
      </c>
      <c r="T28" s="22">
        <v>64</v>
      </c>
      <c r="U28" s="22">
        <v>133</v>
      </c>
      <c r="V28" s="23">
        <f t="shared" si="7"/>
        <v>207.8125</v>
      </c>
      <c r="W28" s="22">
        <v>48</v>
      </c>
      <c r="X28" s="22">
        <v>58</v>
      </c>
      <c r="Y28" s="24">
        <f t="shared" si="8"/>
        <v>120.83333333333333</v>
      </c>
    </row>
    <row r="29" spans="1:25" ht="14.25">
      <c r="A29" s="32" t="s">
        <v>21</v>
      </c>
      <c r="B29" s="21">
        <f t="shared" si="9"/>
        <v>4451</v>
      </c>
      <c r="C29" s="22">
        <f t="shared" si="10"/>
        <v>4596</v>
      </c>
      <c r="D29" s="23">
        <f t="shared" si="1"/>
        <v>103.25769490002246</v>
      </c>
      <c r="E29" s="22">
        <v>654</v>
      </c>
      <c r="F29" s="22">
        <v>744</v>
      </c>
      <c r="G29" s="23">
        <f t="shared" si="2"/>
        <v>113.76146788990826</v>
      </c>
      <c r="H29" s="22">
        <v>150</v>
      </c>
      <c r="I29" s="22">
        <v>163</v>
      </c>
      <c r="J29" s="23">
        <f t="shared" si="3"/>
        <v>108.66666666666667</v>
      </c>
      <c r="K29" s="22">
        <v>3647</v>
      </c>
      <c r="L29" s="22">
        <v>3689</v>
      </c>
      <c r="M29" s="24">
        <f t="shared" si="4"/>
        <v>101.15163147792707</v>
      </c>
      <c r="N29" s="25">
        <f t="shared" si="11"/>
        <v>201</v>
      </c>
      <c r="O29" s="22">
        <f t="shared" si="12"/>
        <v>214</v>
      </c>
      <c r="P29" s="18">
        <f t="shared" si="5"/>
        <v>106.46766169154229</v>
      </c>
      <c r="Q29" s="22">
        <v>60</v>
      </c>
      <c r="R29" s="22">
        <v>62</v>
      </c>
      <c r="S29" s="23">
        <f t="shared" si="6"/>
        <v>103.33333333333334</v>
      </c>
      <c r="T29" s="22">
        <v>101</v>
      </c>
      <c r="U29" s="22">
        <v>101</v>
      </c>
      <c r="V29" s="23">
        <f t="shared" si="7"/>
        <v>100</v>
      </c>
      <c r="W29" s="22">
        <v>40</v>
      </c>
      <c r="X29" s="22">
        <v>51</v>
      </c>
      <c r="Y29" s="24">
        <f t="shared" si="8"/>
        <v>127.49999999999999</v>
      </c>
    </row>
    <row r="30" spans="1:25" ht="14.25">
      <c r="A30" s="32" t="s">
        <v>22</v>
      </c>
      <c r="B30" s="21">
        <f t="shared" si="9"/>
        <v>1474</v>
      </c>
      <c r="C30" s="22">
        <f t="shared" si="10"/>
        <v>1497</v>
      </c>
      <c r="D30" s="23">
        <f t="shared" si="1"/>
        <v>101.56037991858888</v>
      </c>
      <c r="E30" s="22">
        <v>428</v>
      </c>
      <c r="F30" s="22">
        <v>440</v>
      </c>
      <c r="G30" s="23">
        <f t="shared" si="2"/>
        <v>102.803738317757</v>
      </c>
      <c r="H30" s="22">
        <v>117</v>
      </c>
      <c r="I30" s="22">
        <v>119</v>
      </c>
      <c r="J30" s="23">
        <f t="shared" si="3"/>
        <v>101.7094017094017</v>
      </c>
      <c r="K30" s="22">
        <v>929</v>
      </c>
      <c r="L30" s="22">
        <v>938</v>
      </c>
      <c r="M30" s="24">
        <f t="shared" si="4"/>
        <v>100.96878363832079</v>
      </c>
      <c r="N30" s="25">
        <f t="shared" si="11"/>
        <v>50</v>
      </c>
      <c r="O30" s="22">
        <f t="shared" si="12"/>
        <v>57</v>
      </c>
      <c r="P30" s="18">
        <f t="shared" si="5"/>
        <v>113.99999999999999</v>
      </c>
      <c r="Q30" s="22">
        <v>15</v>
      </c>
      <c r="R30" s="22">
        <v>15</v>
      </c>
      <c r="S30" s="23">
        <f t="shared" si="6"/>
        <v>100</v>
      </c>
      <c r="T30" s="22">
        <v>19</v>
      </c>
      <c r="U30" s="22">
        <v>20</v>
      </c>
      <c r="V30" s="23">
        <f t="shared" si="7"/>
        <v>105.26315789473684</v>
      </c>
      <c r="W30" s="22">
        <v>16</v>
      </c>
      <c r="X30" s="22">
        <v>22</v>
      </c>
      <c r="Y30" s="24">
        <f t="shared" si="8"/>
        <v>137.5</v>
      </c>
    </row>
    <row r="31" spans="1:25" ht="14.25">
      <c r="A31" s="32" t="s">
        <v>23</v>
      </c>
      <c r="B31" s="21">
        <f t="shared" si="9"/>
        <v>5404</v>
      </c>
      <c r="C31" s="22">
        <f t="shared" si="10"/>
        <v>5527</v>
      </c>
      <c r="D31" s="23">
        <f t="shared" si="1"/>
        <v>102.2760917838638</v>
      </c>
      <c r="E31" s="22">
        <v>738</v>
      </c>
      <c r="F31" s="22">
        <v>801</v>
      </c>
      <c r="G31" s="23">
        <f t="shared" si="2"/>
        <v>108.53658536585367</v>
      </c>
      <c r="H31" s="22">
        <v>380</v>
      </c>
      <c r="I31" s="22">
        <v>420</v>
      </c>
      <c r="J31" s="23">
        <f t="shared" si="3"/>
        <v>110.5263157894737</v>
      </c>
      <c r="K31" s="22">
        <v>4286</v>
      </c>
      <c r="L31" s="22">
        <v>4306</v>
      </c>
      <c r="M31" s="24">
        <f t="shared" si="4"/>
        <v>100.46663555762949</v>
      </c>
      <c r="N31" s="25">
        <f t="shared" si="11"/>
        <v>140</v>
      </c>
      <c r="O31" s="22">
        <f t="shared" si="12"/>
        <v>156</v>
      </c>
      <c r="P31" s="18">
        <f t="shared" si="5"/>
        <v>111.42857142857143</v>
      </c>
      <c r="Q31" s="22">
        <v>12</v>
      </c>
      <c r="R31" s="22">
        <v>16</v>
      </c>
      <c r="S31" s="23">
        <f t="shared" si="6"/>
        <v>133.33333333333331</v>
      </c>
      <c r="T31" s="22">
        <v>128</v>
      </c>
      <c r="U31" s="22">
        <v>140</v>
      </c>
      <c r="V31" s="23">
        <f t="shared" si="7"/>
        <v>109.375</v>
      </c>
      <c r="W31" s="22">
        <v>0</v>
      </c>
      <c r="X31" s="22">
        <v>0</v>
      </c>
      <c r="Y31" s="24"/>
    </row>
    <row r="32" spans="1:25" ht="14.25">
      <c r="A32" s="32" t="s">
        <v>24</v>
      </c>
      <c r="B32" s="21">
        <f t="shared" si="9"/>
        <v>4259</v>
      </c>
      <c r="C32" s="22">
        <f t="shared" si="10"/>
        <v>4467</v>
      </c>
      <c r="D32" s="23">
        <f t="shared" si="1"/>
        <v>104.88377553416295</v>
      </c>
      <c r="E32" s="22">
        <v>660</v>
      </c>
      <c r="F32" s="22">
        <v>676</v>
      </c>
      <c r="G32" s="23">
        <f t="shared" si="2"/>
        <v>102.42424242424242</v>
      </c>
      <c r="H32" s="22">
        <v>350</v>
      </c>
      <c r="I32" s="22">
        <v>365</v>
      </c>
      <c r="J32" s="23">
        <f t="shared" si="3"/>
        <v>104.28571428571429</v>
      </c>
      <c r="K32" s="22">
        <v>3249</v>
      </c>
      <c r="L32" s="22">
        <v>3426</v>
      </c>
      <c r="M32" s="24">
        <f t="shared" si="4"/>
        <v>105.4478301015697</v>
      </c>
      <c r="N32" s="25">
        <f t="shared" si="11"/>
        <v>74</v>
      </c>
      <c r="O32" s="22">
        <f t="shared" si="12"/>
        <v>78</v>
      </c>
      <c r="P32" s="18">
        <f t="shared" si="5"/>
        <v>105.40540540540539</v>
      </c>
      <c r="Q32" s="22">
        <v>24</v>
      </c>
      <c r="R32" s="22">
        <v>25</v>
      </c>
      <c r="S32" s="23">
        <f t="shared" si="6"/>
        <v>104.16666666666667</v>
      </c>
      <c r="T32" s="22">
        <v>34</v>
      </c>
      <c r="U32" s="22">
        <v>36</v>
      </c>
      <c r="V32" s="23">
        <f t="shared" si="7"/>
        <v>105.88235294117648</v>
      </c>
      <c r="W32" s="22">
        <v>16</v>
      </c>
      <c r="X32" s="22">
        <v>17</v>
      </c>
      <c r="Y32" s="24">
        <f t="shared" si="8"/>
        <v>106.25</v>
      </c>
    </row>
    <row r="33" spans="1:25" ht="15" thickBot="1">
      <c r="A33" s="34" t="s">
        <v>43</v>
      </c>
      <c r="B33" s="26">
        <f t="shared" si="9"/>
        <v>2467</v>
      </c>
      <c r="C33" s="27">
        <f t="shared" si="10"/>
        <v>2778</v>
      </c>
      <c r="D33" s="28">
        <f t="shared" si="1"/>
        <v>112.60640453992703</v>
      </c>
      <c r="E33" s="27">
        <v>616</v>
      </c>
      <c r="F33" s="27">
        <v>728</v>
      </c>
      <c r="G33" s="28">
        <f t="shared" si="2"/>
        <v>118.18181818181819</v>
      </c>
      <c r="H33" s="27">
        <v>394</v>
      </c>
      <c r="I33" s="27">
        <v>469</v>
      </c>
      <c r="J33" s="28">
        <f t="shared" si="3"/>
        <v>119.03553299492387</v>
      </c>
      <c r="K33" s="27">
        <v>1457</v>
      </c>
      <c r="L33" s="27">
        <v>1581</v>
      </c>
      <c r="M33" s="29">
        <f t="shared" si="4"/>
        <v>108.51063829787233</v>
      </c>
      <c r="N33" s="26">
        <f t="shared" si="11"/>
        <v>210</v>
      </c>
      <c r="O33" s="27">
        <f t="shared" si="12"/>
        <v>237</v>
      </c>
      <c r="P33" s="28">
        <f t="shared" si="5"/>
        <v>112.85714285714286</v>
      </c>
      <c r="Q33" s="27">
        <v>98</v>
      </c>
      <c r="R33" s="27">
        <v>108</v>
      </c>
      <c r="S33" s="28">
        <f t="shared" si="6"/>
        <v>110.20408163265304</v>
      </c>
      <c r="T33" s="27">
        <v>72</v>
      </c>
      <c r="U33" s="27">
        <v>85</v>
      </c>
      <c r="V33" s="28">
        <f t="shared" si="7"/>
        <v>118.05555555555556</v>
      </c>
      <c r="W33" s="27">
        <v>40</v>
      </c>
      <c r="X33" s="27">
        <v>44</v>
      </c>
      <c r="Y33" s="30">
        <f t="shared" si="8"/>
        <v>110.00000000000001</v>
      </c>
    </row>
    <row r="36" ht="14.25">
      <c r="A36" s="35"/>
    </row>
  </sheetData>
  <mergeCells count="12">
    <mergeCell ref="T4:V4"/>
    <mergeCell ref="W4:Y4"/>
    <mergeCell ref="A2:Y2"/>
    <mergeCell ref="A3:A6"/>
    <mergeCell ref="B3:D4"/>
    <mergeCell ref="E3:M3"/>
    <mergeCell ref="N3:P4"/>
    <mergeCell ref="Q3:Y3"/>
    <mergeCell ref="E4:G4"/>
    <mergeCell ref="H4:J4"/>
    <mergeCell ref="K4:M4"/>
    <mergeCell ref="Q4:S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zhul</dc:creator>
  <cp:keywords/>
  <dc:description/>
  <cp:lastModifiedBy>Administrator</cp:lastModifiedBy>
  <cp:lastPrinted>2011-03-11T01:20:54Z</cp:lastPrinted>
  <dcterms:created xsi:type="dcterms:W3CDTF">2008-02-15T02:50:13Z</dcterms:created>
  <dcterms:modified xsi:type="dcterms:W3CDTF">2011-03-21T07:42:38Z</dcterms:modified>
  <cp:category/>
  <cp:version/>
  <cp:contentType/>
  <cp:contentStatus/>
</cp:coreProperties>
</file>