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21" windowWidth="15330" windowHeight="4470" activeTab="0"/>
  </bookViews>
  <sheets>
    <sheet name="表四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<sst xmlns="http://schemas.openxmlformats.org/spreadsheetml/2006/main" count="44" uniqueCount="42">
  <si>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/>
  </si>
  <si>
    <t>单位：万元</t>
  </si>
  <si>
    <t>科目编码</t>
  </si>
  <si>
    <t>20103</t>
  </si>
  <si>
    <t>20805</t>
  </si>
  <si>
    <t>22102</t>
  </si>
  <si>
    <t>部门：国务院三峡工程建设委员会办公室</t>
  </si>
  <si>
    <t xml:space="preserve">  一般公共服务</t>
  </si>
  <si>
    <t>2080501</t>
  </si>
  <si>
    <t>2080503</t>
  </si>
  <si>
    <t>2210201</t>
  </si>
  <si>
    <t>2210202</t>
  </si>
  <si>
    <t>2210203</t>
  </si>
  <si>
    <t xml:space="preserve">  住房公积金</t>
  </si>
  <si>
    <t xml:space="preserve">  提租补贴</t>
  </si>
  <si>
    <t xml:space="preserve">  购房补贴</t>
  </si>
  <si>
    <t>科       目</t>
  </si>
  <si>
    <t>科目名称</t>
  </si>
  <si>
    <t>执行数</t>
  </si>
  <si>
    <t>扣除发改委安排的基建后执行数</t>
  </si>
  <si>
    <t>小计</t>
  </si>
  <si>
    <t>当年财政拨款数</t>
  </si>
  <si>
    <t>当年国库集中支付结余数</t>
  </si>
  <si>
    <t>合      计</t>
  </si>
  <si>
    <t>公共预算财政拨款支出表</t>
  </si>
  <si>
    <t>增减%</t>
  </si>
  <si>
    <t>社会保障和就业</t>
  </si>
  <si>
    <t>住房保障支出</t>
  </si>
  <si>
    <t>住房改革支出</t>
  </si>
  <si>
    <t>208</t>
  </si>
  <si>
    <t>221</t>
  </si>
  <si>
    <t>201</t>
  </si>
  <si>
    <t>表4：</t>
  </si>
  <si>
    <t>政府办公厅（室）及相关机构事务</t>
  </si>
  <si>
    <t>2011年执行数</t>
  </si>
  <si>
    <t>2012年预算数</t>
  </si>
  <si>
    <t>2012年预算数比2011年执行数</t>
  </si>
  <si>
    <t>2012年预算数比2011年执行数(扣除发改委基建)</t>
  </si>
  <si>
    <t>增减额</t>
  </si>
  <si>
    <t>行政事业单位离退休</t>
  </si>
  <si>
    <t>归口管理的行政单位离退休</t>
  </si>
  <si>
    <t>离退休人员管理机构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</si>
</sst>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.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b/>
      <sz val="12"/>
      <name val="仿宋_GB2312"/>
      <family val="3"/>
    </font>
    <font>
      <sz val="11"/>
      <name val="Arial"/>
      <family val="2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5" fillId="0" borderId="0" xfId="16" applyFont="1" applyAlignment="1">
      <alignment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/>
    </xf>
    <xf numFmtId="4" fontId="12" fillId="0" borderId="1" xfId="0" applyNumberFormat="1" applyFont="1" applyFill="1" applyBorder="1" applyAlignment="1" applyProtection="1">
      <alignment horizontal="right"/>
      <protection/>
    </xf>
    <xf numFmtId="0" fontId="12" fillId="0" borderId="2" xfId="16" applyFont="1" applyBorder="1">
      <alignment vertical="center"/>
      <protection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9" fontId="12" fillId="0" borderId="1" xfId="15" applyFont="1" applyFill="1" applyBorder="1" applyAlignment="1" applyProtection="1">
      <alignment horizontal="right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9" fontId="12" fillId="0" borderId="3" xfId="15" applyFont="1" applyFill="1" applyBorder="1" applyAlignment="1" applyProtection="1">
      <alignment horizontal="right"/>
      <protection/>
    </xf>
    <xf numFmtId="0" fontId="12" fillId="0" borderId="2" xfId="17" applyFont="1" applyBorder="1">
      <alignment vertical="center"/>
      <protection/>
    </xf>
    <xf numFmtId="0" fontId="12" fillId="0" borderId="4" xfId="17" applyFont="1" applyBorder="1">
      <alignment vertical="center"/>
      <protection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right"/>
      <protection/>
    </xf>
    <xf numFmtId="9" fontId="12" fillId="0" borderId="5" xfId="15" applyFont="1" applyFill="1" applyBorder="1" applyAlignment="1" applyProtection="1">
      <alignment horizontal="right"/>
      <protection/>
    </xf>
    <xf numFmtId="9" fontId="12" fillId="0" borderId="6" xfId="15" applyFont="1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 vertical="center" wrapText="1"/>
      <protection/>
    </xf>
  </cellXfs>
  <cellStyles count="10">
    <cellStyle name="Normal" xfId="0"/>
    <cellStyle name="Percent" xfId="15"/>
    <cellStyle name="常规_公共预算收入表" xfId="16"/>
    <cellStyle name="常规_基本支出0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" sqref="A2:K2"/>
    </sheetView>
  </sheetViews>
  <sheetFormatPr defaultColWidth="9.140625" defaultRowHeight="15.75" customHeight="1"/>
  <cols>
    <col min="1" max="1" width="10.28125" style="2" customWidth="1"/>
    <col min="2" max="2" width="28.57421875" style="4" customWidth="1"/>
    <col min="3" max="3" width="12.00390625" style="1" customWidth="1"/>
    <col min="4" max="5" width="9.8515625" style="1" customWidth="1"/>
    <col min="6" max="6" width="12.421875" style="1" customWidth="1"/>
    <col min="7" max="7" width="14.57421875" style="1" customWidth="1"/>
    <col min="8" max="8" width="9.8515625" style="1" customWidth="1"/>
    <col min="9" max="9" width="9.421875" style="1" customWidth="1"/>
    <col min="10" max="10" width="9.7109375" style="1" customWidth="1"/>
    <col min="11" max="11" width="9.57421875" style="1" customWidth="1"/>
    <col min="12" max="253" width="9.140625" style="1" customWidth="1"/>
    <col min="254" max="16384" width="9.140625" style="1" customWidth="1"/>
  </cols>
  <sheetData>
    <row r="1" ht="15.75" customHeight="1">
      <c r="A1" s="6" t="s">
        <v>32</v>
      </c>
    </row>
    <row r="2" spans="1:11" ht="4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5" customFormat="1" ht="34.5" customHeight="1" thickBot="1">
      <c r="A3" s="27" t="s">
        <v>6</v>
      </c>
      <c r="B3" s="27"/>
      <c r="C3" s="27"/>
      <c r="D3" s="14"/>
      <c r="E3" s="14"/>
      <c r="F3" s="14"/>
      <c r="G3" s="14"/>
      <c r="H3" s="14"/>
      <c r="I3" s="14"/>
      <c r="J3" s="33" t="s">
        <v>1</v>
      </c>
      <c r="K3" s="33"/>
    </row>
    <row r="4" spans="1:11" s="13" customFormat="1" ht="24.75" customHeight="1">
      <c r="A4" s="25" t="s">
        <v>16</v>
      </c>
      <c r="B4" s="28"/>
      <c r="C4" s="28" t="s">
        <v>34</v>
      </c>
      <c r="D4" s="28"/>
      <c r="E4" s="28"/>
      <c r="F4" s="28"/>
      <c r="G4" s="28" t="s">
        <v>35</v>
      </c>
      <c r="H4" s="28" t="s">
        <v>36</v>
      </c>
      <c r="I4" s="28"/>
      <c r="J4" s="28" t="s">
        <v>37</v>
      </c>
      <c r="K4" s="30"/>
    </row>
    <row r="5" spans="1:11" s="13" customFormat="1" ht="24.75" customHeight="1">
      <c r="A5" s="32" t="s">
        <v>2</v>
      </c>
      <c r="B5" s="29" t="s">
        <v>17</v>
      </c>
      <c r="C5" s="29" t="s">
        <v>18</v>
      </c>
      <c r="D5" s="29"/>
      <c r="E5" s="29"/>
      <c r="F5" s="29" t="s">
        <v>19</v>
      </c>
      <c r="G5" s="29"/>
      <c r="H5" s="29"/>
      <c r="I5" s="29"/>
      <c r="J5" s="29"/>
      <c r="K5" s="31"/>
    </row>
    <row r="6" spans="1:11" s="13" customFormat="1" ht="42.75" customHeight="1">
      <c r="A6" s="32"/>
      <c r="B6" s="29"/>
      <c r="C6" s="7" t="s">
        <v>20</v>
      </c>
      <c r="D6" s="7" t="s">
        <v>21</v>
      </c>
      <c r="E6" s="7" t="s">
        <v>22</v>
      </c>
      <c r="F6" s="29"/>
      <c r="G6" s="29"/>
      <c r="H6" s="7" t="s">
        <v>38</v>
      </c>
      <c r="I6" s="7" t="s">
        <v>25</v>
      </c>
      <c r="J6" s="7" t="s">
        <v>38</v>
      </c>
      <c r="K6" s="17" t="s">
        <v>25</v>
      </c>
    </row>
    <row r="7" spans="1:11" s="13" customFormat="1" ht="24.75" customHeight="1">
      <c r="A7" s="12" t="s">
        <v>31</v>
      </c>
      <c r="B7" s="11" t="s">
        <v>7</v>
      </c>
      <c r="C7" s="9">
        <f>C8</f>
        <v>2290.68</v>
      </c>
      <c r="D7" s="9">
        <f aca="true" t="shared" si="0" ref="D7:K7">D8</f>
        <v>2290.68</v>
      </c>
      <c r="E7" s="9">
        <f t="shared" si="0"/>
        <v>0</v>
      </c>
      <c r="F7" s="9">
        <f t="shared" si="0"/>
        <v>2290.68</v>
      </c>
      <c r="G7" s="9">
        <f t="shared" si="0"/>
        <v>2333.16</v>
      </c>
      <c r="H7" s="9">
        <f t="shared" si="0"/>
        <v>42.48000000000002</v>
      </c>
      <c r="I7" s="16">
        <f t="shared" si="0"/>
        <v>0.018544711614018553</v>
      </c>
      <c r="J7" s="9">
        <f t="shared" si="0"/>
        <v>42.48000000000002</v>
      </c>
      <c r="K7" s="18">
        <f t="shared" si="0"/>
        <v>0.018544711614018553</v>
      </c>
    </row>
    <row r="8" spans="1:11" s="13" customFormat="1" ht="31.5" customHeight="1">
      <c r="A8" s="10" t="s">
        <v>3</v>
      </c>
      <c r="B8" s="3" t="s">
        <v>33</v>
      </c>
      <c r="C8" s="9">
        <f>D8+E8</f>
        <v>2290.68</v>
      </c>
      <c r="D8" s="9">
        <v>2290.68</v>
      </c>
      <c r="E8" s="9">
        <v>0</v>
      </c>
      <c r="F8" s="9">
        <f>C8</f>
        <v>2290.68</v>
      </c>
      <c r="G8" s="9">
        <v>2333.16</v>
      </c>
      <c r="H8" s="9">
        <f>G8-C8</f>
        <v>42.48000000000002</v>
      </c>
      <c r="I8" s="16">
        <f>H8/C8</f>
        <v>0.018544711614018553</v>
      </c>
      <c r="J8" s="9">
        <f aca="true" t="shared" si="1" ref="J8:K12">H8</f>
        <v>42.48000000000002</v>
      </c>
      <c r="K8" s="18">
        <f t="shared" si="1"/>
        <v>0.018544711614018553</v>
      </c>
    </row>
    <row r="9" spans="1:11" s="13" customFormat="1" ht="24.75" customHeight="1">
      <c r="A9" s="12" t="s">
        <v>29</v>
      </c>
      <c r="B9" s="11" t="s">
        <v>26</v>
      </c>
      <c r="C9" s="9">
        <f>C10</f>
        <v>735.8199999999999</v>
      </c>
      <c r="D9" s="9">
        <f>D10</f>
        <v>735.8199999999999</v>
      </c>
      <c r="E9" s="8">
        <f>E10</f>
        <v>0</v>
      </c>
      <c r="F9" s="9">
        <f aca="true" t="shared" si="2" ref="F9:F16">C9</f>
        <v>735.8199999999999</v>
      </c>
      <c r="G9" s="9">
        <f>G10</f>
        <v>438.88</v>
      </c>
      <c r="H9" s="9">
        <f>H10</f>
        <v>-296.93999999999994</v>
      </c>
      <c r="I9" s="16">
        <f>I10</f>
        <v>-0.4035497811964882</v>
      </c>
      <c r="J9" s="9">
        <f t="shared" si="1"/>
        <v>-296.93999999999994</v>
      </c>
      <c r="K9" s="18">
        <f t="shared" si="1"/>
        <v>-0.4035497811964882</v>
      </c>
    </row>
    <row r="10" spans="1:11" s="13" customFormat="1" ht="24.75" customHeight="1">
      <c r="A10" s="10" t="s">
        <v>4</v>
      </c>
      <c r="B10" s="3" t="s">
        <v>39</v>
      </c>
      <c r="C10" s="9">
        <f>D10+E10</f>
        <v>735.8199999999999</v>
      </c>
      <c r="D10" s="9">
        <f>D11+D12</f>
        <v>735.8199999999999</v>
      </c>
      <c r="E10" s="9">
        <f>E11+E12</f>
        <v>0</v>
      </c>
      <c r="F10" s="9">
        <f t="shared" si="2"/>
        <v>735.8199999999999</v>
      </c>
      <c r="G10" s="9">
        <f>G11+G12</f>
        <v>438.88</v>
      </c>
      <c r="H10" s="9">
        <f>H11+H12</f>
        <v>-296.93999999999994</v>
      </c>
      <c r="I10" s="16">
        <f>H10/C10</f>
        <v>-0.4035497811964882</v>
      </c>
      <c r="J10" s="9">
        <f t="shared" si="1"/>
        <v>-296.93999999999994</v>
      </c>
      <c r="K10" s="18">
        <f t="shared" si="1"/>
        <v>-0.4035497811964882</v>
      </c>
    </row>
    <row r="11" spans="1:11" s="13" customFormat="1" ht="34.5" customHeight="1">
      <c r="A11" s="19" t="s">
        <v>8</v>
      </c>
      <c r="B11" s="3" t="s">
        <v>40</v>
      </c>
      <c r="C11" s="9">
        <f>D11+E11</f>
        <v>688.05</v>
      </c>
      <c r="D11" s="9">
        <v>688.05</v>
      </c>
      <c r="E11" s="9">
        <v>0</v>
      </c>
      <c r="F11" s="9">
        <f t="shared" si="2"/>
        <v>688.05</v>
      </c>
      <c r="G11" s="9">
        <v>397.61</v>
      </c>
      <c r="H11" s="9">
        <f>G11-C11</f>
        <v>-290.43999999999994</v>
      </c>
      <c r="I11" s="16">
        <f>H11/C11</f>
        <v>-0.4221204854298379</v>
      </c>
      <c r="J11" s="9">
        <f t="shared" si="1"/>
        <v>-290.43999999999994</v>
      </c>
      <c r="K11" s="18">
        <f t="shared" si="1"/>
        <v>-0.4221204854298379</v>
      </c>
    </row>
    <row r="12" spans="1:11" s="13" customFormat="1" ht="24.75" customHeight="1">
      <c r="A12" s="19" t="s">
        <v>9</v>
      </c>
      <c r="B12" s="3" t="s">
        <v>41</v>
      </c>
      <c r="C12" s="9">
        <f>D12+E12</f>
        <v>47.77</v>
      </c>
      <c r="D12" s="9">
        <v>47.77</v>
      </c>
      <c r="E12" s="9">
        <v>0</v>
      </c>
      <c r="F12" s="9">
        <f t="shared" si="2"/>
        <v>47.77</v>
      </c>
      <c r="G12" s="9">
        <v>41.27</v>
      </c>
      <c r="H12" s="9">
        <f>G12-C12</f>
        <v>-6.5</v>
      </c>
      <c r="I12" s="16">
        <f>H12/C12</f>
        <v>-0.13606866234038098</v>
      </c>
      <c r="J12" s="9">
        <f t="shared" si="1"/>
        <v>-6.5</v>
      </c>
      <c r="K12" s="18">
        <f t="shared" si="1"/>
        <v>-0.13606866234038098</v>
      </c>
    </row>
    <row r="13" spans="1:11" s="13" customFormat="1" ht="24.75" customHeight="1">
      <c r="A13" s="12" t="s">
        <v>30</v>
      </c>
      <c r="B13" s="11" t="s">
        <v>27</v>
      </c>
      <c r="C13" s="9">
        <f aca="true" t="shared" si="3" ref="C13:K13">C14</f>
        <v>149</v>
      </c>
      <c r="D13" s="9">
        <f t="shared" si="3"/>
        <v>148.72</v>
      </c>
      <c r="E13" s="9">
        <f t="shared" si="3"/>
        <v>0.28</v>
      </c>
      <c r="F13" s="9">
        <f t="shared" si="2"/>
        <v>149</v>
      </c>
      <c r="G13" s="9">
        <f t="shared" si="3"/>
        <v>116</v>
      </c>
      <c r="H13" s="9">
        <f t="shared" si="3"/>
        <v>-33</v>
      </c>
      <c r="I13" s="16">
        <f t="shared" si="3"/>
        <v>-0.2214765100671141</v>
      </c>
      <c r="J13" s="9">
        <f t="shared" si="3"/>
        <v>-33</v>
      </c>
      <c r="K13" s="18">
        <f t="shared" si="3"/>
        <v>-0.2214765100671141</v>
      </c>
    </row>
    <row r="14" spans="1:11" s="13" customFormat="1" ht="24.75" customHeight="1">
      <c r="A14" s="19" t="s">
        <v>5</v>
      </c>
      <c r="B14" s="3" t="s">
        <v>28</v>
      </c>
      <c r="C14" s="9">
        <f>D14+E14</f>
        <v>149</v>
      </c>
      <c r="D14" s="9">
        <f aca="true" t="shared" si="4" ref="D14:J14">D15+D16+D17</f>
        <v>148.72</v>
      </c>
      <c r="E14" s="9">
        <f t="shared" si="4"/>
        <v>0.28</v>
      </c>
      <c r="F14" s="9">
        <f t="shared" si="2"/>
        <v>149</v>
      </c>
      <c r="G14" s="9">
        <f t="shared" si="4"/>
        <v>116</v>
      </c>
      <c r="H14" s="9">
        <f t="shared" si="4"/>
        <v>-33</v>
      </c>
      <c r="I14" s="16">
        <f>H14/C14</f>
        <v>-0.2214765100671141</v>
      </c>
      <c r="J14" s="9">
        <f t="shared" si="4"/>
        <v>-33</v>
      </c>
      <c r="K14" s="18">
        <f>I14</f>
        <v>-0.2214765100671141</v>
      </c>
    </row>
    <row r="15" spans="1:11" s="13" customFormat="1" ht="24.75" customHeight="1">
      <c r="A15" s="19" t="s">
        <v>10</v>
      </c>
      <c r="B15" s="3" t="s">
        <v>13</v>
      </c>
      <c r="C15" s="9">
        <f>D15+E15</f>
        <v>70</v>
      </c>
      <c r="D15" s="9">
        <v>70</v>
      </c>
      <c r="E15" s="9">
        <v>0</v>
      </c>
      <c r="F15" s="9">
        <f t="shared" si="2"/>
        <v>70</v>
      </c>
      <c r="G15" s="9">
        <v>75</v>
      </c>
      <c r="H15" s="9">
        <f>G15-C15</f>
        <v>5</v>
      </c>
      <c r="I15" s="16">
        <f>H15/C15</f>
        <v>0.07142857142857142</v>
      </c>
      <c r="J15" s="9">
        <f>H15</f>
        <v>5</v>
      </c>
      <c r="K15" s="18">
        <f>I15</f>
        <v>0.07142857142857142</v>
      </c>
    </row>
    <row r="16" spans="1:11" s="13" customFormat="1" ht="24.75" customHeight="1">
      <c r="A16" s="19" t="s">
        <v>11</v>
      </c>
      <c r="B16" s="3" t="s">
        <v>14</v>
      </c>
      <c r="C16" s="9">
        <f>D16+E16</f>
        <v>20</v>
      </c>
      <c r="D16" s="9">
        <f>20-E16</f>
        <v>19.72</v>
      </c>
      <c r="E16" s="9">
        <v>0.28</v>
      </c>
      <c r="F16" s="9">
        <f t="shared" si="2"/>
        <v>20</v>
      </c>
      <c r="G16" s="9">
        <v>21</v>
      </c>
      <c r="H16" s="9">
        <f>G16-C16</f>
        <v>1</v>
      </c>
      <c r="I16" s="16">
        <f>H16/C16</f>
        <v>0.05</v>
      </c>
      <c r="J16" s="9">
        <f>H16</f>
        <v>1</v>
      </c>
      <c r="K16" s="18">
        <f>I16</f>
        <v>0.05</v>
      </c>
    </row>
    <row r="17" spans="1:11" s="13" customFormat="1" ht="24.75" customHeight="1">
      <c r="A17" s="19" t="s">
        <v>12</v>
      </c>
      <c r="B17" s="3" t="s">
        <v>15</v>
      </c>
      <c r="C17" s="9">
        <f>D17+E17</f>
        <v>59</v>
      </c>
      <c r="D17" s="9">
        <v>59</v>
      </c>
      <c r="E17" s="9">
        <v>0</v>
      </c>
      <c r="F17" s="9">
        <f>C17</f>
        <v>59</v>
      </c>
      <c r="G17" s="9">
        <v>20</v>
      </c>
      <c r="H17" s="9">
        <f>G17-C17</f>
        <v>-39</v>
      </c>
      <c r="I17" s="16">
        <f>H17/C17</f>
        <v>-0.6610169491525424</v>
      </c>
      <c r="J17" s="9">
        <f>H17</f>
        <v>-39</v>
      </c>
      <c r="K17" s="18">
        <f>I17</f>
        <v>-0.6610169491525424</v>
      </c>
    </row>
    <row r="18" spans="1:11" s="13" customFormat="1" ht="24.75" customHeight="1" thickBot="1">
      <c r="A18" s="20" t="s">
        <v>0</v>
      </c>
      <c r="B18" s="21" t="s">
        <v>23</v>
      </c>
      <c r="C18" s="22">
        <f aca="true" t="shared" si="5" ref="C18:H18">C13+C9+C7</f>
        <v>3175.5</v>
      </c>
      <c r="D18" s="22">
        <f t="shared" si="5"/>
        <v>3175.22</v>
      </c>
      <c r="E18" s="22">
        <f t="shared" si="5"/>
        <v>0.28</v>
      </c>
      <c r="F18" s="22">
        <f t="shared" si="5"/>
        <v>3175.5</v>
      </c>
      <c r="G18" s="22">
        <f t="shared" si="5"/>
        <v>2888.04</v>
      </c>
      <c r="H18" s="22">
        <f t="shared" si="5"/>
        <v>-287.4599999999999</v>
      </c>
      <c r="I18" s="23">
        <f>H18/C18</f>
        <v>-0.09052432687765703</v>
      </c>
      <c r="J18" s="22">
        <f>H18</f>
        <v>-287.4599999999999</v>
      </c>
      <c r="K18" s="24">
        <f>I18</f>
        <v>-0.09052432687765703</v>
      </c>
    </row>
    <row r="21" ht="15.75" customHeight="1">
      <c r="G21" s="5"/>
    </row>
  </sheetData>
  <mergeCells count="12">
    <mergeCell ref="C5:E5"/>
    <mergeCell ref="F5:F6"/>
    <mergeCell ref="A2:K2"/>
    <mergeCell ref="A3:C3"/>
    <mergeCell ref="G4:G6"/>
    <mergeCell ref="H4:I5"/>
    <mergeCell ref="J4:K5"/>
    <mergeCell ref="C4:F4"/>
    <mergeCell ref="A5:A6"/>
    <mergeCell ref="A4:B4"/>
    <mergeCell ref="B5:B6"/>
    <mergeCell ref="J3:K3"/>
  </mergeCells>
  <printOptions/>
  <pageMargins left="0.75" right="0.45" top="0.7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DaYong</cp:lastModifiedBy>
  <cp:lastPrinted>2012-04-24T06:52:57Z</cp:lastPrinted>
  <dcterms:created xsi:type="dcterms:W3CDTF">2011-04-07T07:24:27Z</dcterms:created>
  <dcterms:modified xsi:type="dcterms:W3CDTF">2012-04-24T07:40:29Z</dcterms:modified>
  <cp:category/>
  <cp:version/>
  <cp:contentType/>
  <cp:contentStatus/>
</cp:coreProperties>
</file>