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90" windowWidth="19200" windowHeight="11640" activeTab="2"/>
  </bookViews>
  <sheets>
    <sheet name="表一" sheetId="8" r:id="rId1"/>
    <sheet name="表二" sheetId="7" r:id="rId2"/>
    <sheet name="表三" sheetId="19" r:id="rId3"/>
    <sheet name="表四" sheetId="10" r:id="rId4"/>
  </sheets>
  <definedNames>
    <definedName name="_xlnm._FilterDatabase" localSheetId="1" hidden="1">表二!$A$5:$L$70</definedName>
    <definedName name="_xlnm._FilterDatabase" localSheetId="0" hidden="1">表一!$A$5:$L$68</definedName>
    <definedName name="_xlnm.Print_Area" localSheetId="1">表二!$A$1:$L$72</definedName>
    <definedName name="_xlnm.Print_Area" localSheetId="2">表三!$A$1:$F$23</definedName>
    <definedName name="_xlnm.Print_Area" localSheetId="3">表四!#REF!</definedName>
  </definedNames>
  <calcPr calcId="124519"/>
</workbook>
</file>

<file path=xl/calcChain.xml><?xml version="1.0" encoding="utf-8"?>
<calcChain xmlns="http://schemas.openxmlformats.org/spreadsheetml/2006/main">
  <c r="F7" i="10"/>
  <c r="F8"/>
  <c r="F9"/>
  <c r="F10"/>
  <c r="F11"/>
  <c r="F12"/>
  <c r="F13"/>
  <c r="F14"/>
  <c r="F15"/>
  <c r="F16"/>
  <c r="F17"/>
  <c r="F18"/>
  <c r="F19"/>
  <c r="F20"/>
  <c r="F21"/>
  <c r="F22"/>
  <c r="F23"/>
  <c r="F24"/>
  <c r="F25"/>
  <c r="F26"/>
  <c r="F27"/>
  <c r="F28"/>
  <c r="F29"/>
  <c r="F30"/>
  <c r="F31"/>
  <c r="F6"/>
  <c r="F6" i="19"/>
  <c r="F8"/>
  <c r="F9"/>
  <c r="F10"/>
  <c r="F11"/>
  <c r="F12"/>
  <c r="F13"/>
  <c r="F14"/>
  <c r="F15"/>
  <c r="F16"/>
  <c r="F17"/>
  <c r="F18"/>
  <c r="F19"/>
  <c r="F20"/>
  <c r="F21"/>
  <c r="F22"/>
  <c r="F23"/>
  <c r="F7"/>
  <c r="E67" i="8"/>
  <c r="E54" i="7" l="1"/>
  <c r="E55"/>
  <c r="E70" l="1"/>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6"/>
  <c r="E57"/>
  <c r="E58"/>
  <c r="E59"/>
  <c r="E60"/>
  <c r="E61"/>
  <c r="E62"/>
  <c r="E63"/>
  <c r="E64"/>
  <c r="E65"/>
  <c r="E66"/>
  <c r="E67"/>
  <c r="E68"/>
  <c r="E69"/>
  <c r="E6"/>
  <c r="E68" i="8"/>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
</calcChain>
</file>

<file path=xl/sharedStrings.xml><?xml version="1.0" encoding="utf-8"?>
<sst xmlns="http://schemas.openxmlformats.org/spreadsheetml/2006/main" count="299" uniqueCount="236">
  <si>
    <t>投诉总量</t>
  </si>
  <si>
    <t>公司</t>
  </si>
  <si>
    <t>排名</t>
  </si>
  <si>
    <t>占比</t>
  </si>
  <si>
    <t>制表单位：保监会消保局</t>
    <phoneticPr fontId="3" type="noConversion"/>
  </si>
  <si>
    <t>一级分类</t>
  </si>
  <si>
    <t>二级分类</t>
  </si>
  <si>
    <t>保全纠纷</t>
  </si>
  <si>
    <t>保险合同纠纷其他</t>
  </si>
  <si>
    <t>承保纠纷</t>
  </si>
  <si>
    <t>理赔/给付纠纷</t>
  </si>
  <si>
    <t>退保纠纷</t>
  </si>
  <si>
    <t>财务违规</t>
  </si>
  <si>
    <t>违法违规其他</t>
  </si>
  <si>
    <t>销售违规</t>
  </si>
  <si>
    <t>一级险种</t>
  </si>
  <si>
    <t>财产险</t>
  </si>
  <si>
    <t>商业车险</t>
  </si>
  <si>
    <t>交强险</t>
  </si>
  <si>
    <t>人身险</t>
  </si>
  <si>
    <t>亿元保费投诉量</t>
    <phoneticPr fontId="8" type="noConversion"/>
  </si>
  <si>
    <t>财
产
险
公
司</t>
    <phoneticPr fontId="8" type="noConversion"/>
  </si>
  <si>
    <t>投诉量（件）</t>
    <phoneticPr fontId="8" type="noConversion"/>
  </si>
  <si>
    <t>附件1</t>
    <phoneticPr fontId="8" type="noConversion"/>
  </si>
  <si>
    <t>制表单位：保监会消保局</t>
    <phoneticPr fontId="3" type="noConversion"/>
  </si>
  <si>
    <t>公司</t>
    <phoneticPr fontId="1" type="noConversion"/>
  </si>
  <si>
    <t>投诉总量</t>
    <phoneticPr fontId="1" type="noConversion"/>
  </si>
  <si>
    <t>亿元保费投诉量</t>
    <phoneticPr fontId="1" type="noConversion"/>
  </si>
  <si>
    <t>投诉量（件）</t>
    <phoneticPr fontId="1" type="noConversion"/>
  </si>
  <si>
    <t>排名</t>
    <phoneticPr fontId="1" type="noConversion"/>
  </si>
  <si>
    <t>占比</t>
    <phoneticPr fontId="1" type="noConversion"/>
  </si>
  <si>
    <t>人身险公司</t>
    <phoneticPr fontId="1" type="noConversion"/>
  </si>
  <si>
    <t>同比</t>
    <phoneticPr fontId="1" type="noConversion"/>
  </si>
  <si>
    <t>排名</t>
    <phoneticPr fontId="1" type="noConversion"/>
  </si>
  <si>
    <t>同比</t>
    <phoneticPr fontId="1" type="noConversion"/>
  </si>
  <si>
    <t>同比</t>
    <phoneticPr fontId="1" type="noConversion"/>
  </si>
  <si>
    <t>同比</t>
    <phoneticPr fontId="1" type="noConversion"/>
  </si>
  <si>
    <t>附件2</t>
    <phoneticPr fontId="1" type="noConversion"/>
  </si>
  <si>
    <t>附件3</t>
    <phoneticPr fontId="1" type="noConversion"/>
  </si>
  <si>
    <t>投诉量
（件/亿元）</t>
    <phoneticPr fontId="8" type="noConversion"/>
  </si>
  <si>
    <t>投诉量
（件/亿元）</t>
    <phoneticPr fontId="1" type="noConversion"/>
  </si>
  <si>
    <t>投诉量
（件/万张）</t>
    <phoneticPr fontId="1" type="noConversion"/>
  </si>
  <si>
    <t>万张保单投诉量</t>
    <phoneticPr fontId="1" type="noConversion"/>
  </si>
  <si>
    <t>合计</t>
    <phoneticPr fontId="1" type="noConversion"/>
  </si>
  <si>
    <t>小计</t>
    <phoneticPr fontId="1" type="noConversion"/>
  </si>
  <si>
    <t>保险中介违法违规</t>
    <phoneticPr fontId="3" type="noConversion"/>
  </si>
  <si>
    <t>保险中介合同纠纷</t>
    <phoneticPr fontId="3" type="noConversion"/>
  </si>
  <si>
    <t>保                      险                         中                      介</t>
    <phoneticPr fontId="3" type="noConversion"/>
  </si>
  <si>
    <t>违法违规</t>
    <phoneticPr fontId="3" type="noConversion"/>
  </si>
  <si>
    <t>小计</t>
    <phoneticPr fontId="3" type="noConversion"/>
  </si>
  <si>
    <t>保险合同纠纷</t>
    <phoneticPr fontId="3" type="noConversion"/>
  </si>
  <si>
    <t>保
险
公
司</t>
    <phoneticPr fontId="3" type="noConversion"/>
  </si>
  <si>
    <t>占比</t>
    <phoneticPr fontId="1" type="noConversion"/>
  </si>
  <si>
    <t>投诉量
（个）</t>
    <phoneticPr fontId="3" type="noConversion"/>
  </si>
  <si>
    <t>投诉事项</t>
    <phoneticPr fontId="3" type="noConversion"/>
  </si>
  <si>
    <t>制表单位：保监会消保局</t>
    <phoneticPr fontId="3" type="noConversion"/>
  </si>
  <si>
    <t>附件4</t>
    <phoneticPr fontId="1" type="noConversion"/>
  </si>
  <si>
    <t>三级险种</t>
    <phoneticPr fontId="3" type="noConversion"/>
  </si>
  <si>
    <t>二级险种</t>
    <phoneticPr fontId="3" type="noConversion"/>
  </si>
  <si>
    <t>占比</t>
    <phoneticPr fontId="3" type="noConversion"/>
  </si>
  <si>
    <t>投诉量（个）</t>
    <phoneticPr fontId="3" type="noConversion"/>
  </si>
  <si>
    <t>险种分类</t>
    <phoneticPr fontId="3" type="noConversion"/>
  </si>
  <si>
    <t xml:space="preserve"> </t>
    <phoneticPr fontId="1" type="noConversion"/>
  </si>
  <si>
    <t xml:space="preserve"> </t>
    <phoneticPr fontId="1" type="noConversion"/>
  </si>
  <si>
    <t>健康保险</t>
    <phoneticPr fontId="1" type="noConversion"/>
  </si>
  <si>
    <t>疾病保险</t>
    <phoneticPr fontId="1" type="noConversion"/>
  </si>
  <si>
    <t>医疗保险</t>
    <phoneticPr fontId="1" type="noConversion"/>
  </si>
  <si>
    <t>健康保险其他</t>
    <phoneticPr fontId="1" type="noConversion"/>
  </si>
  <si>
    <t>人寿保险</t>
    <phoneticPr fontId="1" type="noConversion"/>
  </si>
  <si>
    <t>分红保险</t>
    <phoneticPr fontId="1" type="noConversion"/>
  </si>
  <si>
    <t>普通人寿保险</t>
    <phoneticPr fontId="1" type="noConversion"/>
  </si>
  <si>
    <t>万能保险</t>
    <phoneticPr fontId="1" type="noConversion"/>
  </si>
  <si>
    <t>投连保险</t>
    <phoneticPr fontId="1" type="noConversion"/>
  </si>
  <si>
    <t>意外伤害保险</t>
    <phoneticPr fontId="1" type="noConversion"/>
  </si>
  <si>
    <t>机动车辆保险</t>
    <phoneticPr fontId="1" type="noConversion"/>
  </si>
  <si>
    <t>机动车辆保险其他</t>
    <phoneticPr fontId="1" type="noConversion"/>
  </si>
  <si>
    <t>货物运输保险</t>
    <phoneticPr fontId="1" type="noConversion"/>
  </si>
  <si>
    <t>企业财产保险</t>
    <phoneticPr fontId="1" type="noConversion"/>
  </si>
  <si>
    <t>企业财产保险</t>
    <phoneticPr fontId="1" type="noConversion"/>
  </si>
  <si>
    <t>保证保险</t>
    <phoneticPr fontId="1" type="noConversion"/>
  </si>
  <si>
    <t>个人贷款抵押房屋保证保险</t>
    <phoneticPr fontId="1" type="noConversion"/>
  </si>
  <si>
    <t>机动车辆消费贷款保证保险</t>
    <phoneticPr fontId="1" type="noConversion"/>
  </si>
  <si>
    <t>保证保险其他</t>
    <phoneticPr fontId="1" type="noConversion"/>
  </si>
  <si>
    <t>责任保险</t>
    <phoneticPr fontId="1" type="noConversion"/>
  </si>
  <si>
    <t>家庭财产保险</t>
    <phoneticPr fontId="1" type="noConversion"/>
  </si>
  <si>
    <t>农业保险</t>
    <phoneticPr fontId="1" type="noConversion"/>
  </si>
  <si>
    <t>船舶保险</t>
    <phoneticPr fontId="1" type="noConversion"/>
  </si>
  <si>
    <t>工程保险</t>
    <phoneticPr fontId="1" type="noConversion"/>
  </si>
  <si>
    <t>财产险其他</t>
    <phoneticPr fontId="1" type="noConversion"/>
  </si>
  <si>
    <t>财产险其他</t>
    <phoneticPr fontId="1" type="noConversion"/>
  </si>
  <si>
    <t>人身险其他</t>
    <phoneticPr fontId="3" type="noConversion"/>
  </si>
  <si>
    <t>小计</t>
    <phoneticPr fontId="1" type="noConversion"/>
  </si>
  <si>
    <t>中国人寿</t>
  </si>
  <si>
    <t>平安人寿</t>
  </si>
  <si>
    <t>泰康人寿</t>
  </si>
  <si>
    <t>太平洋人寿</t>
  </si>
  <si>
    <t>富德生命</t>
  </si>
  <si>
    <t>人民人寿</t>
  </si>
  <si>
    <t>太平人寿</t>
  </si>
  <si>
    <t>阳光人寿</t>
  </si>
  <si>
    <t>合众人寿</t>
  </si>
  <si>
    <t>平安养老</t>
  </si>
  <si>
    <t>民生人寿</t>
  </si>
  <si>
    <t>中美联泰</t>
  </si>
  <si>
    <t>中英人寿</t>
  </si>
  <si>
    <t>招商信诺</t>
  </si>
  <si>
    <t>农银人寿</t>
  </si>
  <si>
    <t>百年人寿</t>
  </si>
  <si>
    <t>华泰人寿</t>
  </si>
  <si>
    <t>国华人寿</t>
  </si>
  <si>
    <t>华夏人寿</t>
  </si>
  <si>
    <t>光大永明</t>
  </si>
  <si>
    <t>人民健康</t>
  </si>
  <si>
    <t>幸福人寿</t>
  </si>
  <si>
    <t>信诚人寿</t>
  </si>
  <si>
    <t>太平养老</t>
  </si>
  <si>
    <t>建信人寿</t>
  </si>
  <si>
    <t>泰康养老</t>
  </si>
  <si>
    <t>中意人寿</t>
  </si>
  <si>
    <t>中宏人寿</t>
  </si>
  <si>
    <t>友邦保险</t>
  </si>
  <si>
    <t>弘康人寿</t>
  </si>
  <si>
    <t>中荷人寿</t>
  </si>
  <si>
    <t>英大人寿</t>
  </si>
  <si>
    <t>天安人寿</t>
  </si>
  <si>
    <t>同方全球人寿</t>
  </si>
  <si>
    <t>中德安联</t>
  </si>
  <si>
    <t>利安人寿</t>
  </si>
  <si>
    <t>恒大人寿</t>
  </si>
  <si>
    <t>恒安标准</t>
  </si>
  <si>
    <t>中邮人寿</t>
  </si>
  <si>
    <t>前海人寿</t>
  </si>
  <si>
    <t>吉祥人寿</t>
  </si>
  <si>
    <t>中银三星</t>
  </si>
  <si>
    <t>君龙人寿</t>
  </si>
  <si>
    <t>渤海人寿</t>
  </si>
  <si>
    <t>华汇人寿</t>
  </si>
  <si>
    <t>平安健康</t>
  </si>
  <si>
    <t>复星保德信</t>
  </si>
  <si>
    <t>人保财险</t>
  </si>
  <si>
    <t>平安财险</t>
  </si>
  <si>
    <t>国寿财险</t>
  </si>
  <si>
    <t>中华财险</t>
  </si>
  <si>
    <t>大地财险</t>
  </si>
  <si>
    <t>众安在线</t>
  </si>
  <si>
    <t>安盛天平</t>
  </si>
  <si>
    <t>太平财险</t>
  </si>
  <si>
    <t>永安财险</t>
  </si>
  <si>
    <t>阳光财险</t>
  </si>
  <si>
    <t>天安财险</t>
  </si>
  <si>
    <t>华安财险</t>
  </si>
  <si>
    <t>华泰财险</t>
  </si>
  <si>
    <t>安邦财险</t>
  </si>
  <si>
    <t>永诚财险</t>
  </si>
  <si>
    <t>都邦财险</t>
  </si>
  <si>
    <t>英大财险</t>
  </si>
  <si>
    <t>紫金财险</t>
  </si>
  <si>
    <t>浙商财险</t>
  </si>
  <si>
    <t>渤海财险</t>
  </si>
  <si>
    <t>史带财险</t>
  </si>
  <si>
    <t>安诚财险</t>
  </si>
  <si>
    <t>鼎和财险</t>
  </si>
  <si>
    <t>安华农险</t>
  </si>
  <si>
    <t>中银保险</t>
  </si>
  <si>
    <t>美亚财险</t>
  </si>
  <si>
    <t>富德财险</t>
  </si>
  <si>
    <t>国泰财险</t>
  </si>
  <si>
    <t>安联财险</t>
  </si>
  <si>
    <t>长江财险</t>
  </si>
  <si>
    <t>北部湾财险</t>
  </si>
  <si>
    <t>诚泰财险</t>
  </si>
  <si>
    <t>中煤财险</t>
  </si>
  <si>
    <t>华农财险</t>
  </si>
  <si>
    <t>阳光农险</t>
  </si>
  <si>
    <t>中航安盟</t>
  </si>
  <si>
    <t>国元农险</t>
  </si>
  <si>
    <t>鑫安车险</t>
  </si>
  <si>
    <t>富邦财险</t>
  </si>
  <si>
    <t>华海财险</t>
  </si>
  <si>
    <t>小计</t>
    <phoneticPr fontId="1" type="noConversion"/>
  </si>
  <si>
    <t>长安责任</t>
  </si>
  <si>
    <t>信达财险</t>
  </si>
  <si>
    <t>泰山财险</t>
  </si>
  <si>
    <t>亚太财险</t>
  </si>
  <si>
    <t>利宝保险</t>
  </si>
  <si>
    <t>安信农险</t>
  </si>
  <si>
    <t>恒邦财险</t>
  </si>
  <si>
    <t>中国信保</t>
  </si>
  <si>
    <t>泰康在线</t>
  </si>
  <si>
    <t>产险其他</t>
  </si>
  <si>
    <t>信泰人寿</t>
  </si>
  <si>
    <t>工银安盛</t>
  </si>
  <si>
    <t>北大方正</t>
  </si>
  <si>
    <t>长城人寿</t>
  </si>
  <si>
    <t>昆仑健康</t>
  </si>
  <si>
    <t>新光海航</t>
  </si>
  <si>
    <t>和谐健康</t>
  </si>
  <si>
    <t>众诚车险</t>
  </si>
  <si>
    <t>三星财险</t>
  </si>
  <si>
    <t>合众财险</t>
  </si>
  <si>
    <t>锦泰财险</t>
  </si>
  <si>
    <t>三井住友</t>
  </si>
  <si>
    <t>现代财险</t>
  </si>
  <si>
    <t>新华人寿</t>
  </si>
  <si>
    <t>长生人寿</t>
  </si>
  <si>
    <t>国寿养老</t>
  </si>
  <si>
    <t>汇丰人寿</t>
  </si>
  <si>
    <t>君康人寿</t>
  </si>
  <si>
    <t>承保纠纷</t>
    <phoneticPr fontId="3" type="noConversion"/>
  </si>
  <si>
    <t>理赔纠纷</t>
    <phoneticPr fontId="3" type="noConversion"/>
  </si>
  <si>
    <t>退保纠纷</t>
    <phoneticPr fontId="3" type="noConversion"/>
  </si>
  <si>
    <t>其他</t>
    <phoneticPr fontId="3" type="noConversion"/>
  </si>
  <si>
    <t>销售误导</t>
    <phoneticPr fontId="3" type="noConversion"/>
  </si>
  <si>
    <t>被投诉
主体</t>
    <phoneticPr fontId="3" type="noConversion"/>
  </si>
  <si>
    <t>太平洋财险</t>
  </si>
  <si>
    <t>中原农险</t>
  </si>
  <si>
    <t>东京海上</t>
  </si>
  <si>
    <t>安邦人寿</t>
  </si>
  <si>
    <t>珠江人寿</t>
  </si>
  <si>
    <t>瑞泰人寿</t>
  </si>
  <si>
    <t>燕赵财险</t>
  </si>
  <si>
    <t>易安财险</t>
  </si>
  <si>
    <t>中铁自保</t>
  </si>
  <si>
    <t>交银康联</t>
  </si>
  <si>
    <t>上海人寿</t>
  </si>
  <si>
    <t>-</t>
    <phoneticPr fontId="1" type="noConversion"/>
  </si>
  <si>
    <t>-</t>
    <phoneticPr fontId="1" type="noConversion"/>
  </si>
  <si>
    <t>-</t>
  </si>
  <si>
    <t>-</t>
    <phoneticPr fontId="1" type="noConversion"/>
  </si>
  <si>
    <t>-</t>
    <phoneticPr fontId="1" type="noConversion"/>
  </si>
  <si>
    <t>-</t>
    <phoneticPr fontId="1" type="noConversion"/>
  </si>
  <si>
    <r>
      <t xml:space="preserve">2016年保险消费投诉情况统计表
</t>
    </r>
    <r>
      <rPr>
        <sz val="14"/>
        <rFont val="方正小标宋简体"/>
        <family val="4"/>
        <charset val="134"/>
      </rPr>
      <t>（财产险公司）</t>
    </r>
    <phoneticPr fontId="3" type="noConversion"/>
  </si>
  <si>
    <r>
      <t xml:space="preserve">2016年保险消费投诉情况统计表
</t>
    </r>
    <r>
      <rPr>
        <sz val="14"/>
        <rFont val="方正小标宋简体"/>
        <family val="4"/>
        <charset val="134"/>
      </rPr>
      <t>（人身险公司）</t>
    </r>
    <phoneticPr fontId="3" type="noConversion"/>
  </si>
  <si>
    <r>
      <t xml:space="preserve">2016年保险消费投诉情况统计表
</t>
    </r>
    <r>
      <rPr>
        <sz val="14"/>
        <color theme="1"/>
        <rFont val="方正小标宋简体"/>
        <family val="4"/>
        <charset val="134"/>
      </rPr>
      <t>（按投诉事项分）</t>
    </r>
    <phoneticPr fontId="3" type="noConversion"/>
  </si>
  <si>
    <r>
      <rPr>
        <sz val="18"/>
        <rFont val="长城小标宋体"/>
        <family val="3"/>
        <charset val="134"/>
      </rPr>
      <t>2016年保险消费投诉情况统计表</t>
    </r>
    <r>
      <rPr>
        <b/>
        <sz val="20"/>
        <rFont val="宋体"/>
        <family val="3"/>
        <charset val="134"/>
        <scheme val="minor"/>
      </rPr>
      <t xml:space="preserve">
</t>
    </r>
    <r>
      <rPr>
        <sz val="14"/>
        <rFont val="方正小标宋简体"/>
        <family val="4"/>
        <charset val="134"/>
      </rPr>
      <t>（按险种分）</t>
    </r>
    <phoneticPr fontId="3" type="noConversion"/>
  </si>
  <si>
    <t>注：经保险公司妥善处理后消费者主动撤诉的有效投诉未计入该公司被通报件数。</t>
    <phoneticPr fontId="1" type="noConversion"/>
  </si>
</sst>
</file>

<file path=xl/styles.xml><?xml version="1.0" encoding="utf-8"?>
<styleSheet xmlns="http://schemas.openxmlformats.org/spreadsheetml/2006/main">
  <numFmts count="2">
    <numFmt numFmtId="43" formatCode="_ * #,##0.00_ ;_ * \-#,##0.00_ ;_ * &quot;-&quot;??_ ;_ @_ "/>
    <numFmt numFmtId="176" formatCode="0.00_);[Red]\(0.00\)"/>
  </numFmts>
  <fonts count="43">
    <font>
      <sz val="11"/>
      <color theme="1"/>
      <name val="宋体"/>
      <family val="2"/>
      <charset val="134"/>
      <scheme val="minor"/>
    </font>
    <font>
      <sz val="9"/>
      <name val="宋体"/>
      <family val="2"/>
      <charset val="134"/>
      <scheme val="minor"/>
    </font>
    <font>
      <b/>
      <sz val="22"/>
      <color theme="1"/>
      <name val="宋体"/>
      <family val="3"/>
      <charset val="134"/>
      <scheme val="minor"/>
    </font>
    <font>
      <sz val="9"/>
      <name val="宋体"/>
      <family val="3"/>
      <charset val="134"/>
    </font>
    <font>
      <sz val="16"/>
      <color theme="1"/>
      <name val="黑体"/>
      <family val="3"/>
      <charset val="134"/>
    </font>
    <font>
      <sz val="11"/>
      <color theme="1"/>
      <name val="仿宋_GB2312"/>
      <family val="3"/>
      <charset val="134"/>
    </font>
    <font>
      <sz val="11"/>
      <color rgb="FF000000"/>
      <name val="仿宋_GB2312"/>
      <family val="3"/>
      <charset val="134"/>
    </font>
    <font>
      <b/>
      <sz val="11"/>
      <color theme="1"/>
      <name val="仿宋_GB2312"/>
      <family val="3"/>
      <charset val="134"/>
    </font>
    <font>
      <sz val="9"/>
      <name val="宋体"/>
      <family val="2"/>
      <charset val="134"/>
    </font>
    <font>
      <sz val="11"/>
      <color theme="1"/>
      <name val="宋体"/>
      <family val="2"/>
      <charset val="134"/>
    </font>
    <font>
      <b/>
      <sz val="20"/>
      <name val="宋体"/>
      <family val="3"/>
      <charset val="134"/>
      <scheme val="minor"/>
    </font>
    <font>
      <sz val="11"/>
      <color theme="1"/>
      <name val="宋体"/>
      <family val="2"/>
      <charset val="134"/>
      <scheme val="minor"/>
    </font>
    <font>
      <sz val="11"/>
      <color theme="1"/>
      <name val="宋体"/>
      <family val="3"/>
      <charset val="134"/>
      <scheme val="minor"/>
    </font>
    <font>
      <sz val="12"/>
      <name val="宋体"/>
      <family val="3"/>
      <charset val="134"/>
    </font>
    <font>
      <sz val="11"/>
      <color indexed="17"/>
      <name val="宋体"/>
      <family val="3"/>
      <charset val="134"/>
    </font>
    <font>
      <b/>
      <sz val="11"/>
      <color rgb="FF000000"/>
      <name val="仿宋_GB2312"/>
      <family val="3"/>
      <charset val="134"/>
    </font>
    <font>
      <b/>
      <sz val="11"/>
      <name val="仿宋_GB2312"/>
      <family val="3"/>
      <charset val="134"/>
    </font>
    <font>
      <b/>
      <sz val="11"/>
      <color theme="1"/>
      <name val="宋体"/>
      <family val="2"/>
      <charset val="134"/>
      <scheme val="minor"/>
    </font>
    <font>
      <sz val="10"/>
      <color rgb="FF000000"/>
      <name val="仿宋_GB2312"/>
      <family val="3"/>
      <charset val="134"/>
    </font>
    <font>
      <sz val="10"/>
      <name val="Arial"/>
      <family val="2"/>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006100"/>
      <name val="宋体"/>
      <family val="3"/>
      <charset val="134"/>
      <scheme val="minor"/>
    </font>
    <font>
      <sz val="11"/>
      <color rgb="FF9C0006"/>
      <name val="宋体"/>
      <family val="3"/>
      <charset val="134"/>
      <scheme val="minor"/>
    </font>
    <font>
      <sz val="11"/>
      <color rgb="FF9C6500"/>
      <name val="宋体"/>
      <family val="3"/>
      <charset val="134"/>
      <scheme val="minor"/>
    </font>
    <font>
      <sz val="11"/>
      <color rgb="FF3F3F76"/>
      <name val="宋体"/>
      <family val="3"/>
      <charset val="134"/>
      <scheme val="minor"/>
    </font>
    <font>
      <b/>
      <sz val="11"/>
      <color rgb="FF3F3F3F"/>
      <name val="宋体"/>
      <family val="3"/>
      <charset val="134"/>
      <scheme val="minor"/>
    </font>
    <font>
      <b/>
      <sz val="11"/>
      <color rgb="FFFA7D00"/>
      <name val="宋体"/>
      <family val="3"/>
      <charset val="134"/>
      <scheme val="minor"/>
    </font>
    <font>
      <sz val="11"/>
      <color rgb="FFFA7D00"/>
      <name val="宋体"/>
      <family val="3"/>
      <charset val="134"/>
      <scheme val="minor"/>
    </font>
    <font>
      <b/>
      <sz val="11"/>
      <color theme="0"/>
      <name val="宋体"/>
      <family val="3"/>
      <charset val="134"/>
      <scheme val="minor"/>
    </font>
    <font>
      <sz val="11"/>
      <color rgb="FFFF0000"/>
      <name val="宋体"/>
      <family val="3"/>
      <charset val="134"/>
      <scheme val="minor"/>
    </font>
    <font>
      <i/>
      <sz val="11"/>
      <color rgb="FF7F7F7F"/>
      <name val="宋体"/>
      <family val="3"/>
      <charset val="134"/>
      <scheme val="minor"/>
    </font>
    <font>
      <b/>
      <sz val="11"/>
      <color theme="1"/>
      <name val="宋体"/>
      <family val="3"/>
      <charset val="134"/>
      <scheme val="minor"/>
    </font>
    <font>
      <sz val="11"/>
      <color theme="0"/>
      <name val="宋体"/>
      <family val="3"/>
      <charset val="134"/>
      <scheme val="minor"/>
    </font>
    <font>
      <sz val="18"/>
      <color theme="1"/>
      <name val="长城小标宋体"/>
      <family val="3"/>
      <charset val="134"/>
    </font>
    <font>
      <sz val="18"/>
      <color theme="1"/>
      <name val="宋体"/>
      <family val="3"/>
      <charset val="134"/>
    </font>
    <font>
      <sz val="16"/>
      <color rgb="FF000000"/>
      <name val="黑体"/>
      <family val="3"/>
      <charset val="134"/>
    </font>
    <font>
      <sz val="18"/>
      <name val="长城小标宋体"/>
      <family val="3"/>
      <charset val="134"/>
    </font>
    <font>
      <sz val="18"/>
      <color theme="1"/>
      <name val="宋体"/>
      <family val="2"/>
      <charset val="134"/>
      <scheme val="minor"/>
    </font>
    <font>
      <sz val="14"/>
      <name val="方正小标宋简体"/>
      <family val="4"/>
      <charset val="134"/>
    </font>
    <font>
      <sz val="14"/>
      <color theme="1"/>
      <name val="方正小标宋简体"/>
      <family val="4"/>
      <charset val="134"/>
    </font>
  </fonts>
  <fills count="34">
    <fill>
      <patternFill patternType="none"/>
    </fill>
    <fill>
      <patternFill patternType="gray125"/>
    </fill>
    <fill>
      <patternFill patternType="solid">
        <fgColor indexed="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0">
    <xf numFmtId="0" fontId="0" fillId="0" borderId="0">
      <alignment vertical="center"/>
    </xf>
    <xf numFmtId="0" fontId="12" fillId="0" borderId="0">
      <alignment vertical="center"/>
    </xf>
    <xf numFmtId="9"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2" fillId="0" borderId="0">
      <alignment vertical="center"/>
    </xf>
    <xf numFmtId="0" fontId="11" fillId="0" borderId="0">
      <alignment vertical="center"/>
    </xf>
    <xf numFmtId="0" fontId="13" fillId="0" borderId="0">
      <alignment vertical="center"/>
    </xf>
    <xf numFmtId="0" fontId="14" fillId="2" borderId="0" applyNumberFormat="0" applyBorder="0" applyAlignment="0" applyProtection="0">
      <alignment vertical="center"/>
    </xf>
    <xf numFmtId="0" fontId="19" fillId="0" borderId="0" applyNumberFormat="0" applyFont="0" applyFill="0" applyBorder="0" applyAlignment="0" applyProtection="0"/>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27" borderId="0" applyNumberFormat="0" applyBorder="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34" fillId="0" borderId="20" applyNumberFormat="0" applyFill="0" applyAlignment="0" applyProtection="0">
      <alignment vertical="center"/>
    </xf>
    <xf numFmtId="0" fontId="29" fillId="7" borderId="15" applyNumberFormat="0" applyAlignment="0" applyProtection="0">
      <alignment vertical="center"/>
    </xf>
    <xf numFmtId="0" fontId="31" fillId="8" borderId="18" applyNumberFormat="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17" applyNumberFormat="0" applyFill="0" applyAlignment="0" applyProtection="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35" fillId="18" borderId="0" applyNumberFormat="0" applyBorder="0" applyAlignment="0" applyProtection="0">
      <alignment vertical="center"/>
    </xf>
    <xf numFmtId="0" fontId="35" fillId="22" borderId="0" applyNumberFormat="0" applyBorder="0" applyAlignment="0" applyProtection="0">
      <alignment vertical="center"/>
    </xf>
    <xf numFmtId="0" fontId="35" fillId="26" borderId="0" applyNumberFormat="0" applyBorder="0" applyAlignment="0" applyProtection="0">
      <alignment vertical="center"/>
    </xf>
    <xf numFmtId="0" fontId="35" fillId="30" borderId="0" applyNumberFormat="0" applyBorder="0" applyAlignment="0" applyProtection="0">
      <alignment vertical="center"/>
    </xf>
    <xf numFmtId="0" fontId="26" fillId="5" borderId="0" applyNumberFormat="0" applyBorder="0" applyAlignment="0" applyProtection="0">
      <alignment vertical="center"/>
    </xf>
    <xf numFmtId="0" fontId="28" fillId="7" borderId="16" applyNumberFormat="0" applyAlignment="0" applyProtection="0">
      <alignment vertical="center"/>
    </xf>
    <xf numFmtId="0" fontId="27" fillId="6" borderId="15" applyNumberFormat="0" applyAlignment="0" applyProtection="0">
      <alignment vertical="center"/>
    </xf>
    <xf numFmtId="0" fontId="12" fillId="9" borderId="19" applyNumberFormat="0" applyFont="0" applyAlignment="0" applyProtection="0">
      <alignment vertical="center"/>
    </xf>
    <xf numFmtId="0" fontId="19" fillId="0" borderId="0" applyNumberFormat="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 borderId="0" applyNumberFormat="0" applyBorder="0" applyAlignment="0" applyProtection="0">
      <alignment vertical="center"/>
    </xf>
    <xf numFmtId="0" fontId="19" fillId="0" borderId="0" applyNumberFormat="0" applyFont="0" applyFill="0" applyBorder="0" applyAlignment="0" applyProtection="0"/>
    <xf numFmtId="0" fontId="19" fillId="0" borderId="0" applyNumberFormat="0" applyFont="0" applyFill="0" applyBorder="0" applyAlignment="0" applyProtection="0"/>
    <xf numFmtId="0" fontId="13" fillId="0" borderId="0"/>
    <xf numFmtId="0" fontId="14" fillId="2" borderId="0" applyNumberFormat="0" applyBorder="0" applyAlignment="0" applyProtection="0">
      <alignment vertical="center"/>
    </xf>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cellStyleXfs>
  <cellXfs count="118">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vertical="center"/>
    </xf>
    <xf numFmtId="0" fontId="0" fillId="0" borderId="0" xfId="0" applyNumberFormat="1">
      <alignment vertical="center"/>
    </xf>
    <xf numFmtId="0" fontId="0" fillId="0" borderId="0" xfId="0" applyFill="1" applyAlignment="1">
      <alignment horizontal="center" vertical="center"/>
    </xf>
    <xf numFmtId="0" fontId="0" fillId="0" borderId="0" xfId="0" applyFont="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7" xfId="0" applyFont="1" applyBorder="1" applyAlignment="1">
      <alignment vertical="center"/>
    </xf>
    <xf numFmtId="0" fontId="5" fillId="0" borderId="0" xfId="0" applyFont="1" applyBorder="1">
      <alignment vertical="center"/>
    </xf>
    <xf numFmtId="0" fontId="0" fillId="0" borderId="0" xfId="0" applyFill="1" applyAlignment="1">
      <alignment horizontal="left" vertical="center"/>
    </xf>
    <xf numFmtId="0" fontId="5" fillId="0" borderId="0" xfId="0" applyFont="1" applyBorder="1" applyAlignment="1">
      <alignment horizontal="right" vertical="center"/>
    </xf>
    <xf numFmtId="10" fontId="0" fillId="0" borderId="0" xfId="0" applyNumberFormat="1">
      <alignment vertical="center"/>
    </xf>
    <xf numFmtId="0" fontId="5"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5" fillId="0" borderId="0" xfId="0" applyFont="1" applyFill="1" applyBorder="1">
      <alignment vertical="center"/>
    </xf>
    <xf numFmtId="0" fontId="5" fillId="0" borderId="0" xfId="0" applyFont="1" applyFill="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76" fontId="0" fillId="0" borderId="0" xfId="0" applyNumberFormat="1" applyFill="1">
      <alignment vertical="center"/>
    </xf>
    <xf numFmtId="0" fontId="7" fillId="0" borderId="1"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40" fillId="0" borderId="0" xfId="0" applyFont="1" applyFill="1">
      <alignment vertical="center"/>
    </xf>
    <xf numFmtId="0" fontId="15" fillId="0" borderId="1" xfId="0" applyFont="1" applyFill="1" applyBorder="1" applyAlignment="1">
      <alignment horizontal="center" vertical="center" wrapText="1"/>
    </xf>
    <xf numFmtId="0" fontId="0" fillId="0" borderId="0" xfId="0" applyAlignment="1">
      <alignment horizontal="left" vertical="center" indent="1"/>
    </xf>
    <xf numFmtId="0" fontId="17" fillId="0" borderId="0" xfId="0" applyFont="1" applyFill="1">
      <alignment vertical="center"/>
    </xf>
    <xf numFmtId="0" fontId="5" fillId="0" borderId="1" xfId="0" applyFont="1" applyBorder="1" applyAlignment="1">
      <alignment horizontal="left" vertical="center"/>
    </xf>
    <xf numFmtId="0" fontId="7" fillId="0" borderId="1" xfId="0" applyFont="1" applyFill="1" applyBorder="1" applyAlignment="1">
      <alignment horizontal="left" vertical="center"/>
    </xf>
    <xf numFmtId="0" fontId="5" fillId="0" borderId="1" xfId="0" applyFont="1" applyFill="1" applyBorder="1" applyAlignment="1">
      <alignment horizontal="right" vertical="center"/>
    </xf>
    <xf numFmtId="0" fontId="6" fillId="0" borderId="1" xfId="0" applyFont="1" applyFill="1" applyBorder="1" applyAlignment="1">
      <alignment horizontal="right" vertical="center"/>
    </xf>
    <xf numFmtId="10" fontId="6" fillId="0" borderId="1" xfId="0" applyNumberFormat="1" applyFont="1" applyFill="1" applyBorder="1" applyAlignment="1">
      <alignment horizontal="right" vertical="center"/>
    </xf>
    <xf numFmtId="10" fontId="5" fillId="0" borderId="1"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0" fontId="18" fillId="0" borderId="1" xfId="0" applyFont="1" applyFill="1" applyBorder="1" applyAlignment="1">
      <alignment horizontal="right" vertical="center" wrapText="1"/>
    </xf>
    <xf numFmtId="0" fontId="7" fillId="0" borderId="1" xfId="0" applyFont="1" applyFill="1" applyBorder="1" applyAlignment="1">
      <alignment horizontal="right" vertical="center"/>
    </xf>
    <xf numFmtId="10" fontId="15"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0" fontId="5" fillId="0" borderId="1" xfId="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10" fontId="7" fillId="0" borderId="1" xfId="0" applyNumberFormat="1" applyFont="1" applyBorder="1" applyAlignment="1">
      <alignment horizontal="right" vertical="center"/>
    </xf>
    <xf numFmtId="0" fontId="5" fillId="0" borderId="6" xfId="0" applyFont="1" applyBorder="1" applyAlignment="1">
      <alignment horizontal="left" vertical="center"/>
    </xf>
    <xf numFmtId="0" fontId="5" fillId="0" borderId="1" xfId="0" applyNumberFormat="1" applyFont="1" applyBorder="1" applyAlignment="1">
      <alignment horizontal="right" vertical="center"/>
    </xf>
    <xf numFmtId="0" fontId="7" fillId="0" borderId="1" xfId="0" applyNumberFormat="1" applyFont="1" applyBorder="1" applyAlignment="1">
      <alignment horizontal="right" vertical="center"/>
    </xf>
    <xf numFmtId="10" fontId="7" fillId="0" borderId="1" xfId="0" applyNumberFormat="1" applyFont="1" applyFill="1" applyBorder="1" applyAlignment="1">
      <alignment horizontal="center" vertical="center"/>
    </xf>
    <xf numFmtId="0" fontId="5" fillId="0" borderId="1" xfId="0" applyFont="1" applyFill="1" applyBorder="1" applyAlignment="1">
      <alignment horizontal="right" vertical="center"/>
    </xf>
    <xf numFmtId="0" fontId="7"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5" fillId="0" borderId="1" xfId="0" applyFont="1" applyFill="1" applyBorder="1" applyAlignment="1">
      <alignment horizontal="right" vertical="center"/>
    </xf>
    <xf numFmtId="0" fontId="5" fillId="0" borderId="1" xfId="0" applyFont="1" applyBorder="1" applyAlignment="1">
      <alignment horizontal="left" vertical="center"/>
    </xf>
    <xf numFmtId="0" fontId="5" fillId="0" borderId="1" xfId="0" applyFont="1" applyBorder="1" applyAlignment="1">
      <alignment horizontal="left" vertical="center"/>
    </xf>
    <xf numFmtId="0" fontId="7" fillId="0" borderId="2" xfId="0" applyFont="1" applyBorder="1" applyAlignment="1">
      <alignment vertical="center"/>
    </xf>
    <xf numFmtId="0" fontId="7"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xf>
    <xf numFmtId="176" fontId="5" fillId="0" borderId="1" xfId="0" applyNumberFormat="1"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38"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39" fillId="0" borderId="0" xfId="0" applyFont="1" applyFill="1" applyBorder="1" applyAlignment="1">
      <alignment horizontal="center" vertical="center" wrapText="1"/>
    </xf>
    <xf numFmtId="0" fontId="5" fillId="0" borderId="5"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4" fillId="0" borderId="0" xfId="0" applyFont="1" applyFill="1">
      <alignment vertical="center"/>
    </xf>
    <xf numFmtId="0" fontId="5" fillId="0" borderId="7" xfId="0" applyFont="1" applyFill="1" applyBorder="1" applyAlignment="1">
      <alignment horizontal="left" vertical="center"/>
    </xf>
    <xf numFmtId="0" fontId="5" fillId="0" borderId="0" xfId="0" applyFont="1" applyFill="1" applyBorder="1"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0" applyFont="1" applyFill="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6" fillId="0" borderId="0"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10" fillId="0" borderId="0" xfId="0" applyFont="1" applyBorder="1" applyAlignment="1">
      <alignment horizontal="center" vertical="center" wrapText="1"/>
    </xf>
    <xf numFmtId="0" fontId="5" fillId="0" borderId="7" xfId="0" applyFont="1" applyBorder="1" applyAlignment="1">
      <alignment horizontal="left" vertical="center"/>
    </xf>
    <xf numFmtId="0" fontId="5" fillId="0" borderId="7" xfId="0" applyFont="1" applyFill="1" applyBorder="1" applyAlignment="1">
      <alignment horizontal="right" vertical="center"/>
    </xf>
    <xf numFmtId="0" fontId="7" fillId="0" borderId="1" xfId="0" applyFont="1" applyBorder="1" applyAlignment="1">
      <alignment horizontal="center" vertical="center"/>
    </xf>
    <xf numFmtId="0" fontId="37" fillId="0" borderId="0" xfId="0" applyFont="1" applyBorder="1" applyAlignment="1">
      <alignment vertical="center" wrapText="1"/>
    </xf>
  </cellXfs>
  <cellStyles count="100">
    <cellStyle name="20% - 强调文字颜色 1 2" xfId="13"/>
    <cellStyle name="20% - 强调文字颜色 2 2" xfId="12"/>
    <cellStyle name="20% - 强调文字颜色 3 2" xfId="10"/>
    <cellStyle name="20% - 强调文字颜色 4 2" xfId="9"/>
    <cellStyle name="20% - 强调文字颜色 5 2" xfId="11"/>
    <cellStyle name="20% - 强调文字颜色 6 2" xfId="14"/>
    <cellStyle name="40% - 强调文字颜色 1 2" xfId="15"/>
    <cellStyle name="40% - 强调文字颜色 2 2" xfId="16"/>
    <cellStyle name="40% - 强调文字颜色 3 2" xfId="17"/>
    <cellStyle name="40% - 强调文字颜色 4 2" xfId="18"/>
    <cellStyle name="40% - 强调文字颜色 5 2" xfId="19"/>
    <cellStyle name="40% - 强调文字颜色 6 2" xfId="20"/>
    <cellStyle name="60% - 强调文字颜色 1 2" xfId="21"/>
    <cellStyle name="60% - 强调文字颜色 2 2" xfId="22"/>
    <cellStyle name="60% - 强调文字颜色 3 2" xfId="23"/>
    <cellStyle name="60% - 强调文字颜色 4 2" xfId="24"/>
    <cellStyle name="60% - 强调文字颜色 5 2" xfId="25"/>
    <cellStyle name="60% - 强调文字颜色 6 2" xfId="26"/>
    <cellStyle name="百分比 2" xfId="2"/>
    <cellStyle name="标题 1 2" xfId="28"/>
    <cellStyle name="标题 2 2" xfId="29"/>
    <cellStyle name="标题 3 2" xfId="30"/>
    <cellStyle name="标题 4 2" xfId="31"/>
    <cellStyle name="标题 5" xfId="27"/>
    <cellStyle name="差 2" xfId="32"/>
    <cellStyle name="常规" xfId="0" builtinId="0"/>
    <cellStyle name="常规 2" xfId="1"/>
    <cellStyle name="常规 2 10" xfId="57"/>
    <cellStyle name="常规 2 11" xfId="61"/>
    <cellStyle name="常规 2 12" xfId="59"/>
    <cellStyle name="常规 2 13" xfId="60"/>
    <cellStyle name="常规 2 2" xfId="4"/>
    <cellStyle name="常规 2 2 10" xfId="85"/>
    <cellStyle name="常规 2 2 2" xfId="70"/>
    <cellStyle name="常规 2 2 2 2" xfId="71"/>
    <cellStyle name="常规 2 2 2 3" xfId="79"/>
    <cellStyle name="常规 2 2 2 4" xfId="69"/>
    <cellStyle name="常规 2 2 2 5" xfId="84"/>
    <cellStyle name="常规 2 2 2 6" xfId="94"/>
    <cellStyle name="常规 2 2 2 7" xfId="92"/>
    <cellStyle name="常规 2 2 3" xfId="72"/>
    <cellStyle name="常规 2 2 4" xfId="74"/>
    <cellStyle name="常规 2 2 5" xfId="76"/>
    <cellStyle name="常规 2 2 6" xfId="78"/>
    <cellStyle name="常规 2 2 7" xfId="77"/>
    <cellStyle name="常规 2 2 8" xfId="80"/>
    <cellStyle name="常规 2 2 9" xfId="89"/>
    <cellStyle name="常规 2 3" xfId="51"/>
    <cellStyle name="常规 2 3 2" xfId="65"/>
    <cellStyle name="常规 2 3 3" xfId="68"/>
    <cellStyle name="常规 2 3 4" xfId="67"/>
    <cellStyle name="常规 2 3 5" xfId="82"/>
    <cellStyle name="常规 2 3 6" xfId="87"/>
    <cellStyle name="常规 2 3 7" xfId="90"/>
    <cellStyle name="常规 2 3 8" xfId="96"/>
    <cellStyle name="常规 2 4" xfId="54"/>
    <cellStyle name="常规 2 4 2" xfId="73"/>
    <cellStyle name="常规 2 4 3" xfId="81"/>
    <cellStyle name="常规 2 4 4" xfId="86"/>
    <cellStyle name="常规 2 4 5" xfId="91"/>
    <cellStyle name="常规 2 4 6" xfId="95"/>
    <cellStyle name="常规 2 4 7" xfId="98"/>
    <cellStyle name="常规 2 5" xfId="55"/>
    <cellStyle name="常规 2 5 2" xfId="75"/>
    <cellStyle name="常规 2 5 3" xfId="83"/>
    <cellStyle name="常规 2 5 4" xfId="88"/>
    <cellStyle name="常规 2 5 5" xfId="93"/>
    <cellStyle name="常规 2 5 6" xfId="97"/>
    <cellStyle name="常规 2 5 7" xfId="99"/>
    <cellStyle name="常规 2 6" xfId="52"/>
    <cellStyle name="常规 2 7" xfId="53"/>
    <cellStyle name="常规 2 8" xfId="56"/>
    <cellStyle name="常规 2 9" xfId="58"/>
    <cellStyle name="常规 3" xfId="5"/>
    <cellStyle name="常规 4" xfId="6"/>
    <cellStyle name="常规 5" xfId="8"/>
    <cellStyle name="常规 6" xfId="50"/>
    <cellStyle name="常规 7" xfId="63"/>
    <cellStyle name="常规 8" xfId="64"/>
    <cellStyle name="好 2" xfId="7"/>
    <cellStyle name="好 2 2" xfId="33"/>
    <cellStyle name="好 2 3" xfId="62"/>
    <cellStyle name="好 2 3 2" xfId="66"/>
    <cellStyle name="汇总 2" xfId="34"/>
    <cellStyle name="计算 2" xfId="35"/>
    <cellStyle name="检查单元格 2" xfId="36"/>
    <cellStyle name="解释性文本 2" xfId="37"/>
    <cellStyle name="警告文本 2" xfId="38"/>
    <cellStyle name="链接单元格 2" xfId="39"/>
    <cellStyle name="千位分隔 2" xfId="3"/>
    <cellStyle name="强调文字颜色 1 2" xfId="40"/>
    <cellStyle name="强调文字颜色 2 2" xfId="41"/>
    <cellStyle name="强调文字颜色 3 2" xfId="42"/>
    <cellStyle name="强调文字颜色 4 2" xfId="43"/>
    <cellStyle name="强调文字颜色 5 2" xfId="44"/>
    <cellStyle name="强调文字颜色 6 2" xfId="45"/>
    <cellStyle name="适中 2" xfId="46"/>
    <cellStyle name="输出 2" xfId="47"/>
    <cellStyle name="输入 2" xfId="48"/>
    <cellStyle name="注释 2" xfId="4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L74"/>
  <sheetViews>
    <sheetView workbookViewId="0">
      <selection activeCell="C5" sqref="C5"/>
    </sheetView>
  </sheetViews>
  <sheetFormatPr defaultRowHeight="13.5"/>
  <cols>
    <col min="1" max="1" width="6.25" style="1" customWidth="1"/>
    <col min="2" max="2" width="13" style="20" customWidth="1"/>
    <col min="3" max="3" width="9" style="20" customWidth="1"/>
    <col min="4" max="4" width="6.375" style="1" customWidth="1"/>
    <col min="5" max="5" width="10.125" style="1" customWidth="1"/>
    <col min="6" max="6" width="9.125" style="11" customWidth="1"/>
    <col min="7" max="7" width="12.75" style="1" customWidth="1"/>
    <col min="8" max="8" width="6.875" style="1" customWidth="1"/>
    <col min="9" max="9" width="9.5" style="6" customWidth="1"/>
    <col min="10" max="10" width="13.125" style="1" customWidth="1"/>
    <col min="11" max="11" width="7.75" style="1" customWidth="1"/>
    <col min="12" max="12" width="9.125" style="1" customWidth="1"/>
    <col min="13" max="16384" width="9" style="1"/>
  </cols>
  <sheetData>
    <row r="1" spans="1:12" ht="24.75" customHeight="1">
      <c r="A1" s="77" t="s">
        <v>23</v>
      </c>
      <c r="B1" s="77"/>
      <c r="C1" s="17"/>
      <c r="D1" s="8"/>
      <c r="E1" s="8"/>
      <c r="F1" s="17"/>
      <c r="G1" s="8"/>
      <c r="H1" s="8"/>
    </row>
    <row r="2" spans="1:12" s="29" customFormat="1" ht="46.5" customHeight="1">
      <c r="A2" s="81" t="s">
        <v>231</v>
      </c>
      <c r="B2" s="81"/>
      <c r="C2" s="81"/>
      <c r="D2" s="81"/>
      <c r="E2" s="81"/>
      <c r="F2" s="81"/>
      <c r="G2" s="81"/>
      <c r="H2" s="81"/>
      <c r="I2" s="81"/>
      <c r="J2" s="81"/>
      <c r="K2" s="81"/>
      <c r="L2" s="81"/>
    </row>
    <row r="3" spans="1:12" ht="19.5" customHeight="1">
      <c r="A3" s="78" t="s">
        <v>4</v>
      </c>
      <c r="B3" s="78"/>
      <c r="C3" s="78"/>
      <c r="D3" s="78"/>
      <c r="E3" s="10"/>
      <c r="F3" s="10"/>
      <c r="K3" s="79"/>
      <c r="L3" s="79"/>
    </row>
    <row r="4" spans="1:12" ht="19.5" customHeight="1">
      <c r="A4" s="80" t="s">
        <v>1</v>
      </c>
      <c r="B4" s="80"/>
      <c r="C4" s="72" t="s">
        <v>0</v>
      </c>
      <c r="D4" s="73"/>
      <c r="E4" s="73"/>
      <c r="F4" s="74"/>
      <c r="G4" s="76" t="s">
        <v>20</v>
      </c>
      <c r="H4" s="76"/>
      <c r="I4" s="76"/>
      <c r="J4" s="75" t="s">
        <v>42</v>
      </c>
      <c r="K4" s="75"/>
      <c r="L4" s="75"/>
    </row>
    <row r="5" spans="1:12" ht="27.75" customHeight="1">
      <c r="A5" s="80"/>
      <c r="B5" s="80"/>
      <c r="C5" s="30" t="s">
        <v>22</v>
      </c>
      <c r="D5" s="24" t="s">
        <v>2</v>
      </c>
      <c r="E5" s="24" t="s">
        <v>3</v>
      </c>
      <c r="F5" s="24" t="s">
        <v>35</v>
      </c>
      <c r="G5" s="23" t="s">
        <v>39</v>
      </c>
      <c r="H5" s="24" t="s">
        <v>2</v>
      </c>
      <c r="I5" s="18" t="s">
        <v>36</v>
      </c>
      <c r="J5" s="23" t="s">
        <v>41</v>
      </c>
      <c r="K5" s="24" t="s">
        <v>33</v>
      </c>
      <c r="L5" s="24" t="s">
        <v>32</v>
      </c>
    </row>
    <row r="6" spans="1:12" ht="15" customHeight="1">
      <c r="A6" s="69" t="s">
        <v>21</v>
      </c>
      <c r="B6" s="59" t="s">
        <v>139</v>
      </c>
      <c r="C6" s="58">
        <v>2382</v>
      </c>
      <c r="D6" s="36">
        <v>1</v>
      </c>
      <c r="E6" s="37">
        <f>C6/10006</f>
        <v>0.23805716570057966</v>
      </c>
      <c r="F6" s="38">
        <v>-0.35933297471759013</v>
      </c>
      <c r="G6" s="39">
        <v>0.76726470920375767</v>
      </c>
      <c r="H6" s="57">
        <v>50</v>
      </c>
      <c r="I6" s="38">
        <v>-0.42009604984228416</v>
      </c>
      <c r="J6" s="39">
        <v>2.0875534774432963E-2</v>
      </c>
      <c r="K6" s="35">
        <v>52</v>
      </c>
      <c r="L6" s="38">
        <v>-0.90837114379170525</v>
      </c>
    </row>
    <row r="7" spans="1:12" ht="15" customHeight="1">
      <c r="A7" s="70"/>
      <c r="B7" s="59" t="s">
        <v>140</v>
      </c>
      <c r="C7" s="58">
        <v>1600</v>
      </c>
      <c r="D7" s="36">
        <v>2</v>
      </c>
      <c r="E7" s="37">
        <f t="shared" ref="E7:E68" si="0">C7/10006</f>
        <v>0.15990405756546072</v>
      </c>
      <c r="F7" s="38">
        <v>-0.34183463595228303</v>
      </c>
      <c r="G7" s="39">
        <v>0.89934298560083092</v>
      </c>
      <c r="H7" s="57">
        <v>43</v>
      </c>
      <c r="I7" s="38">
        <v>-0.39461379882062697</v>
      </c>
      <c r="J7" s="39">
        <v>3.4327564809911351E-2</v>
      </c>
      <c r="K7" s="58">
        <v>48</v>
      </c>
      <c r="L7" s="38">
        <v>-0.70122196542701543</v>
      </c>
    </row>
    <row r="8" spans="1:12" ht="15" customHeight="1">
      <c r="A8" s="70"/>
      <c r="B8" s="65" t="s">
        <v>141</v>
      </c>
      <c r="C8" s="58">
        <v>1405</v>
      </c>
      <c r="D8" s="36">
        <v>3</v>
      </c>
      <c r="E8" s="37">
        <f t="shared" si="0"/>
        <v>0.1404157505496702</v>
      </c>
      <c r="F8" s="38">
        <v>0.60205245153933862</v>
      </c>
      <c r="G8" s="39">
        <v>2.3520162608396045</v>
      </c>
      <c r="H8" s="57">
        <v>16</v>
      </c>
      <c r="I8" s="38">
        <v>0.3508404451793618</v>
      </c>
      <c r="J8" s="39">
        <v>0.38550973977324293</v>
      </c>
      <c r="K8" s="58">
        <v>13</v>
      </c>
      <c r="L8" s="38">
        <v>0.27797445806013055</v>
      </c>
    </row>
    <row r="9" spans="1:12" ht="15" customHeight="1">
      <c r="A9" s="70"/>
      <c r="B9" s="59" t="s">
        <v>214</v>
      </c>
      <c r="C9" s="58">
        <v>846</v>
      </c>
      <c r="D9" s="36">
        <v>4</v>
      </c>
      <c r="E9" s="37">
        <f t="shared" si="0"/>
        <v>8.4549270437737356E-2</v>
      </c>
      <c r="F9" s="38">
        <v>-0.57251136937847402</v>
      </c>
      <c r="G9" s="39">
        <v>0.88059766629816305</v>
      </c>
      <c r="H9" s="57">
        <v>44</v>
      </c>
      <c r="I9" s="38">
        <v>-0.57977380996699235</v>
      </c>
      <c r="J9" s="39">
        <v>4.1280931293125617E-3</v>
      </c>
      <c r="K9" s="58">
        <v>55</v>
      </c>
      <c r="L9" s="38">
        <v>-0.92425683601653963</v>
      </c>
    </row>
    <row r="10" spans="1:12" ht="15" customHeight="1">
      <c r="A10" s="70"/>
      <c r="B10" s="59" t="s">
        <v>144</v>
      </c>
      <c r="C10" s="58">
        <v>475</v>
      </c>
      <c r="D10" s="36">
        <v>5</v>
      </c>
      <c r="E10" s="37">
        <f t="shared" si="0"/>
        <v>4.7471517089746153E-2</v>
      </c>
      <c r="F10" s="38">
        <v>0.22422680412371135</v>
      </c>
      <c r="G10" s="39">
        <v>13.937595422011826</v>
      </c>
      <c r="H10" s="57">
        <v>2</v>
      </c>
      <c r="I10" s="38">
        <v>-0.17990901163780942</v>
      </c>
      <c r="J10" s="39">
        <v>1.3391069626363019E-3</v>
      </c>
      <c r="K10" s="58">
        <v>59</v>
      </c>
      <c r="L10" s="38">
        <v>-0.10471780439643806</v>
      </c>
    </row>
    <row r="11" spans="1:12" ht="15" customHeight="1">
      <c r="A11" s="70"/>
      <c r="B11" s="59" t="s">
        <v>142</v>
      </c>
      <c r="C11" s="58">
        <v>389</v>
      </c>
      <c r="D11" s="36">
        <v>6</v>
      </c>
      <c r="E11" s="37">
        <f t="shared" si="0"/>
        <v>3.8876673995602636E-2</v>
      </c>
      <c r="F11" s="38">
        <v>-0.41853512705530643</v>
      </c>
      <c r="G11" s="39">
        <v>1.0081050989804683</v>
      </c>
      <c r="H11" s="57">
        <v>37</v>
      </c>
      <c r="I11" s="38">
        <v>-0.40673994399310859</v>
      </c>
      <c r="J11" s="39">
        <v>0.17686696494287607</v>
      </c>
      <c r="K11" s="58">
        <v>34</v>
      </c>
      <c r="L11" s="38">
        <v>-0.41515009427140193</v>
      </c>
    </row>
    <row r="12" spans="1:12" ht="15" customHeight="1">
      <c r="A12" s="70"/>
      <c r="B12" s="59" t="s">
        <v>150</v>
      </c>
      <c r="C12" s="58">
        <v>206</v>
      </c>
      <c r="D12" s="36">
        <v>7</v>
      </c>
      <c r="E12" s="37">
        <f t="shared" si="0"/>
        <v>2.0587647411553067E-2</v>
      </c>
      <c r="F12" s="38">
        <v>-0.1271186440677966</v>
      </c>
      <c r="G12" s="39">
        <v>2.0528423430593223</v>
      </c>
      <c r="H12" s="57">
        <v>19</v>
      </c>
      <c r="I12" s="38">
        <v>-0.25358304466982856</v>
      </c>
      <c r="J12" s="39">
        <v>0.22907955944219793</v>
      </c>
      <c r="K12" s="58">
        <v>28</v>
      </c>
      <c r="L12" s="38">
        <v>-0.31277190204288896</v>
      </c>
    </row>
    <row r="13" spans="1:12" ht="15" customHeight="1">
      <c r="A13" s="70"/>
      <c r="B13" s="59" t="s">
        <v>151</v>
      </c>
      <c r="C13" s="58">
        <v>194</v>
      </c>
      <c r="D13" s="36">
        <v>8</v>
      </c>
      <c r="E13" s="37">
        <f t="shared" si="0"/>
        <v>1.9388366979812114E-2</v>
      </c>
      <c r="F13" s="38">
        <v>5.1813471502590676E-3</v>
      </c>
      <c r="G13" s="39">
        <v>2.7671037552775024</v>
      </c>
      <c r="H13" s="57">
        <v>10</v>
      </c>
      <c r="I13" s="38">
        <v>-9.2303944318037956E-2</v>
      </c>
      <c r="J13" s="39">
        <v>2.2492066917567375E-3</v>
      </c>
      <c r="K13" s="58">
        <v>56</v>
      </c>
      <c r="L13" s="38">
        <v>-0.9918524666874281</v>
      </c>
    </row>
    <row r="14" spans="1:12" ht="15" customHeight="1">
      <c r="A14" s="70"/>
      <c r="B14" s="59" t="s">
        <v>149</v>
      </c>
      <c r="C14" s="58">
        <v>192</v>
      </c>
      <c r="D14" s="36">
        <v>9</v>
      </c>
      <c r="E14" s="37">
        <f t="shared" si="0"/>
        <v>1.9188486907855285E-2</v>
      </c>
      <c r="F14" s="38">
        <v>-0.25291828793774318</v>
      </c>
      <c r="G14" s="39">
        <v>1.3838475308713947</v>
      </c>
      <c r="H14" s="57">
        <v>28</v>
      </c>
      <c r="I14" s="38">
        <v>-0.29515314478184607</v>
      </c>
      <c r="J14" s="39">
        <v>9.759946987221281E-2</v>
      </c>
      <c r="K14" s="58">
        <v>41</v>
      </c>
      <c r="L14" s="38">
        <v>-0.35035844661302451</v>
      </c>
    </row>
    <row r="15" spans="1:12" ht="15" customHeight="1">
      <c r="A15" s="70"/>
      <c r="B15" s="66" t="s">
        <v>143</v>
      </c>
      <c r="C15" s="58">
        <v>189</v>
      </c>
      <c r="D15" s="36">
        <v>10</v>
      </c>
      <c r="E15" s="37">
        <f t="shared" si="0"/>
        <v>1.8888666799920049E-2</v>
      </c>
      <c r="F15" s="38">
        <v>-0.625</v>
      </c>
      <c r="G15" s="39">
        <v>0.59140397500072039</v>
      </c>
      <c r="H15" s="57">
        <v>55</v>
      </c>
      <c r="I15" s="38">
        <v>-0.68799920056956043</v>
      </c>
      <c r="J15" s="39">
        <v>0.10386070005079283</v>
      </c>
      <c r="K15" s="58">
        <v>40</v>
      </c>
      <c r="L15" s="38">
        <v>-0.66230251835820297</v>
      </c>
    </row>
    <row r="16" spans="1:12" ht="15" customHeight="1">
      <c r="A16" s="70"/>
      <c r="B16" s="60" t="s">
        <v>148</v>
      </c>
      <c r="C16" s="58">
        <v>186</v>
      </c>
      <c r="D16" s="36">
        <v>11</v>
      </c>
      <c r="E16" s="37">
        <f t="shared" si="0"/>
        <v>1.8588846691984809E-2</v>
      </c>
      <c r="F16" s="38">
        <v>-0.33093525179856115</v>
      </c>
      <c r="G16" s="39">
        <v>0.6551103229373556</v>
      </c>
      <c r="H16" s="57">
        <v>53</v>
      </c>
      <c r="I16" s="38">
        <v>-0.39161930909087378</v>
      </c>
      <c r="J16" s="39">
        <v>7.2400937708919033E-2</v>
      </c>
      <c r="K16" s="58">
        <v>45</v>
      </c>
      <c r="L16" s="38">
        <v>-0.41598773250205834</v>
      </c>
    </row>
    <row r="17" spans="1:12" ht="15" customHeight="1">
      <c r="A17" s="70"/>
      <c r="B17" s="60" t="s">
        <v>147</v>
      </c>
      <c r="C17" s="58">
        <v>169</v>
      </c>
      <c r="D17" s="36">
        <v>12</v>
      </c>
      <c r="E17" s="37">
        <f t="shared" si="0"/>
        <v>1.6889866080351788E-2</v>
      </c>
      <c r="F17" s="38">
        <v>-0.4751552795031056</v>
      </c>
      <c r="G17" s="39">
        <v>1.8703822500797034</v>
      </c>
      <c r="H17" s="57">
        <v>22</v>
      </c>
      <c r="I17" s="38">
        <v>-0.5276994386522339</v>
      </c>
      <c r="J17" s="39">
        <v>8.3673920849025904E-2</v>
      </c>
      <c r="K17" s="58">
        <v>43</v>
      </c>
      <c r="L17" s="38">
        <v>0.95281634384204594</v>
      </c>
    </row>
    <row r="18" spans="1:12" ht="15" customHeight="1">
      <c r="A18" s="70"/>
      <c r="B18" s="59" t="s">
        <v>154</v>
      </c>
      <c r="C18" s="58">
        <v>148</v>
      </c>
      <c r="D18" s="36">
        <v>13</v>
      </c>
      <c r="E18" s="37">
        <f t="shared" si="0"/>
        <v>1.4791125324805117E-2</v>
      </c>
      <c r="F18" s="38">
        <v>8.8235294117647065E-2</v>
      </c>
      <c r="G18" s="39">
        <v>3.6827456714529951</v>
      </c>
      <c r="H18" s="57">
        <v>6</v>
      </c>
      <c r="I18" s="38">
        <v>7.9098639760307787E-2</v>
      </c>
      <c r="J18" s="39">
        <v>0.56486221178668972</v>
      </c>
      <c r="K18" s="58">
        <v>8</v>
      </c>
      <c r="L18" s="38">
        <v>7.2667525424861337E-2</v>
      </c>
    </row>
    <row r="19" spans="1:12" ht="15" customHeight="1">
      <c r="A19" s="70"/>
      <c r="B19" s="59" t="s">
        <v>146</v>
      </c>
      <c r="C19" s="58">
        <v>147</v>
      </c>
      <c r="D19" s="36">
        <v>14</v>
      </c>
      <c r="E19" s="37">
        <f t="shared" si="0"/>
        <v>1.4691185288826705E-2</v>
      </c>
      <c r="F19" s="38">
        <v>-0.60904255319148937</v>
      </c>
      <c r="G19" s="39">
        <v>0.80856811954162111</v>
      </c>
      <c r="H19" s="57">
        <v>49</v>
      </c>
      <c r="I19" s="38">
        <v>-0.66420768120631868</v>
      </c>
      <c r="J19" s="39">
        <v>4.314577779586313E-3</v>
      </c>
      <c r="K19" s="58">
        <v>54</v>
      </c>
      <c r="L19" s="38">
        <v>-0.9891745659968334</v>
      </c>
    </row>
    <row r="20" spans="1:12" ht="15" customHeight="1">
      <c r="A20" s="70"/>
      <c r="B20" s="59" t="s">
        <v>153</v>
      </c>
      <c r="C20" s="58">
        <v>136</v>
      </c>
      <c r="D20" s="36">
        <v>15</v>
      </c>
      <c r="E20" s="37">
        <f t="shared" si="0"/>
        <v>1.3591844893064161E-2</v>
      </c>
      <c r="F20" s="38">
        <v>-0.16564417177914109</v>
      </c>
      <c r="G20" s="39">
        <v>2.1420461877104828</v>
      </c>
      <c r="H20" s="57">
        <v>18</v>
      </c>
      <c r="I20" s="38">
        <v>-0.11992126876704888</v>
      </c>
      <c r="J20" s="39">
        <v>0.25661728230599312</v>
      </c>
      <c r="K20" s="58">
        <v>23</v>
      </c>
      <c r="L20" s="38">
        <v>1.7012835539671078</v>
      </c>
    </row>
    <row r="21" spans="1:12" ht="15" customHeight="1">
      <c r="A21" s="70"/>
      <c r="B21" s="59" t="s">
        <v>152</v>
      </c>
      <c r="C21" s="58">
        <v>82</v>
      </c>
      <c r="D21" s="36">
        <v>16</v>
      </c>
      <c r="E21" s="37">
        <f t="shared" si="0"/>
        <v>8.1950829502298629E-3</v>
      </c>
      <c r="F21" s="38">
        <v>-0.49693251533742333</v>
      </c>
      <c r="G21" s="39">
        <v>1.5267468971543718</v>
      </c>
      <c r="H21" s="57">
        <v>25</v>
      </c>
      <c r="I21" s="38">
        <v>-0.50825636748095382</v>
      </c>
      <c r="J21" s="39">
        <v>0.24141938108903108</v>
      </c>
      <c r="K21" s="58">
        <v>25</v>
      </c>
      <c r="L21" s="38">
        <v>-0.43195411864218614</v>
      </c>
    </row>
    <row r="22" spans="1:12" ht="15" customHeight="1">
      <c r="A22" s="70"/>
      <c r="B22" s="59" t="s">
        <v>162</v>
      </c>
      <c r="C22" s="58">
        <v>78</v>
      </c>
      <c r="D22" s="36">
        <v>17</v>
      </c>
      <c r="E22" s="37">
        <f t="shared" si="0"/>
        <v>7.7953228063162103E-3</v>
      </c>
      <c r="F22" s="38">
        <v>0.27868852459016391</v>
      </c>
      <c r="G22" s="39">
        <v>1.7687849437692595</v>
      </c>
      <c r="H22" s="57">
        <v>23</v>
      </c>
      <c r="I22" s="38">
        <v>0.12448328064544084</v>
      </c>
      <c r="J22" s="39">
        <v>0.50831419552110024</v>
      </c>
      <c r="K22" s="58">
        <v>9</v>
      </c>
      <c r="L22" s="38">
        <v>0.31629627534108645</v>
      </c>
    </row>
    <row r="23" spans="1:12" ht="15" customHeight="1">
      <c r="A23" s="70"/>
      <c r="B23" s="59" t="s">
        <v>158</v>
      </c>
      <c r="C23" s="58">
        <v>77</v>
      </c>
      <c r="D23" s="36">
        <v>18</v>
      </c>
      <c r="E23" s="37">
        <f t="shared" si="0"/>
        <v>7.6953827703377976E-3</v>
      </c>
      <c r="F23" s="38">
        <v>-0.19791666666666666</v>
      </c>
      <c r="G23" s="39">
        <v>2.5988428514681172</v>
      </c>
      <c r="H23" s="57">
        <v>12</v>
      </c>
      <c r="I23" s="38">
        <v>-0.35272570230622213</v>
      </c>
      <c r="J23" s="39">
        <v>0.45001344195995469</v>
      </c>
      <c r="K23" s="58">
        <v>12</v>
      </c>
      <c r="L23" s="38">
        <v>-0.34370555264962455</v>
      </c>
    </row>
    <row r="24" spans="1:12" ht="15" customHeight="1">
      <c r="A24" s="70"/>
      <c r="B24" s="59" t="s">
        <v>163</v>
      </c>
      <c r="C24" s="58">
        <v>71</v>
      </c>
      <c r="D24" s="36">
        <v>19</v>
      </c>
      <c r="E24" s="37">
        <f t="shared" si="0"/>
        <v>7.0957425544673196E-3</v>
      </c>
      <c r="F24" s="38">
        <v>0.26785714285714285</v>
      </c>
      <c r="G24" s="39">
        <v>1.4128373071918063</v>
      </c>
      <c r="H24" s="57">
        <v>26</v>
      </c>
      <c r="I24" s="38">
        <v>0.14237987981508921</v>
      </c>
      <c r="J24" s="39">
        <v>0.19199894427622752</v>
      </c>
      <c r="K24" s="58">
        <v>32</v>
      </c>
      <c r="L24" s="38">
        <v>-4.22211521489647E-2</v>
      </c>
    </row>
    <row r="25" spans="1:12" ht="15" customHeight="1">
      <c r="A25" s="70"/>
      <c r="B25" s="59" t="s">
        <v>145</v>
      </c>
      <c r="C25" s="58">
        <v>67</v>
      </c>
      <c r="D25" s="36">
        <v>20</v>
      </c>
      <c r="E25" s="37">
        <f t="shared" si="0"/>
        <v>6.6959824105536679E-3</v>
      </c>
      <c r="F25" s="38">
        <v>-0.82275132275132279</v>
      </c>
      <c r="G25" s="39">
        <v>0.84051293463229104</v>
      </c>
      <c r="H25" s="57">
        <v>48</v>
      </c>
      <c r="I25" s="38">
        <v>-0.84068055088253002</v>
      </c>
      <c r="J25" s="39">
        <v>0.1139559854360849</v>
      </c>
      <c r="K25" s="58">
        <v>38</v>
      </c>
      <c r="L25" s="38">
        <v>-0.8073286764472507</v>
      </c>
    </row>
    <row r="26" spans="1:12" ht="15" customHeight="1">
      <c r="A26" s="70"/>
      <c r="B26" s="59" t="s">
        <v>183</v>
      </c>
      <c r="C26" s="58">
        <v>64</v>
      </c>
      <c r="D26" s="36">
        <v>21</v>
      </c>
      <c r="E26" s="37">
        <f t="shared" si="0"/>
        <v>6.396162302618429E-3</v>
      </c>
      <c r="F26" s="38">
        <v>1.5873015873015872E-2</v>
      </c>
      <c r="G26" s="39">
        <v>2.2418042554357194</v>
      </c>
      <c r="H26" s="57">
        <v>17</v>
      </c>
      <c r="I26" s="38">
        <v>-0.14491180542666124</v>
      </c>
      <c r="J26" s="39">
        <v>7.5444900938487422E-2</v>
      </c>
      <c r="K26" s="58">
        <v>44</v>
      </c>
      <c r="L26" s="38">
        <v>-0.47275007643848327</v>
      </c>
    </row>
    <row r="27" spans="1:12" ht="15" customHeight="1">
      <c r="A27" s="70"/>
      <c r="B27" s="59" t="s">
        <v>155</v>
      </c>
      <c r="C27" s="58">
        <v>61</v>
      </c>
      <c r="D27" s="36">
        <v>22</v>
      </c>
      <c r="E27" s="37">
        <f t="shared" si="0"/>
        <v>6.09634219468319E-3</v>
      </c>
      <c r="F27" s="38">
        <v>-0.47863247863247865</v>
      </c>
      <c r="G27" s="39">
        <v>0.73231618078245575</v>
      </c>
      <c r="H27" s="57">
        <v>52</v>
      </c>
      <c r="I27" s="38">
        <v>-0.54051853990393095</v>
      </c>
      <c r="J27" s="39">
        <v>0.27370178978535947</v>
      </c>
      <c r="K27" s="58">
        <v>20</v>
      </c>
      <c r="L27" s="38">
        <v>-0.53843468216850399</v>
      </c>
    </row>
    <row r="28" spans="1:12" ht="15" customHeight="1">
      <c r="A28" s="70"/>
      <c r="B28" s="59" t="s">
        <v>180</v>
      </c>
      <c r="C28" s="58">
        <v>58</v>
      </c>
      <c r="D28" s="36">
        <v>23</v>
      </c>
      <c r="E28" s="37">
        <f t="shared" si="0"/>
        <v>5.796522086747951E-3</v>
      </c>
      <c r="F28" s="38">
        <v>-0.63975155279503104</v>
      </c>
      <c r="G28" s="39">
        <v>1.8897047060387848</v>
      </c>
      <c r="H28" s="57">
        <v>21</v>
      </c>
      <c r="I28" s="38">
        <v>-0.6735857895966546</v>
      </c>
      <c r="J28" s="39">
        <v>0.26121419564042514</v>
      </c>
      <c r="K28" s="58">
        <v>21</v>
      </c>
      <c r="L28" s="38">
        <v>-0.66168786665935631</v>
      </c>
    </row>
    <row r="29" spans="1:12" ht="15" customHeight="1">
      <c r="A29" s="70"/>
      <c r="B29" s="59" t="s">
        <v>156</v>
      </c>
      <c r="C29" s="58">
        <v>56</v>
      </c>
      <c r="D29" s="36">
        <v>24</v>
      </c>
      <c r="E29" s="37">
        <f t="shared" si="0"/>
        <v>5.5966420147911256E-3</v>
      </c>
      <c r="F29" s="38">
        <v>-0.5213675213675214</v>
      </c>
      <c r="G29" s="39">
        <v>1.1325138835898831</v>
      </c>
      <c r="H29" s="57">
        <v>34</v>
      </c>
      <c r="I29" s="38">
        <v>-0.59442451519302475</v>
      </c>
      <c r="J29" s="39">
        <v>0.17640056536381199</v>
      </c>
      <c r="K29" s="58">
        <v>35</v>
      </c>
      <c r="L29" s="38">
        <v>-0.60060288608609602</v>
      </c>
    </row>
    <row r="30" spans="1:12" ht="15" customHeight="1">
      <c r="A30" s="70"/>
      <c r="B30" s="59" t="s">
        <v>171</v>
      </c>
      <c r="C30" s="58">
        <v>53</v>
      </c>
      <c r="D30" s="36">
        <v>25</v>
      </c>
      <c r="E30" s="37">
        <f t="shared" si="0"/>
        <v>5.2968219068558866E-3</v>
      </c>
      <c r="F30" s="38">
        <v>2.3125</v>
      </c>
      <c r="G30" s="39">
        <v>4.213229604235238</v>
      </c>
      <c r="H30" s="57">
        <v>4</v>
      </c>
      <c r="I30" s="38">
        <v>1.4568395129696732</v>
      </c>
      <c r="J30" s="39">
        <v>0.65470653705947823</v>
      </c>
      <c r="K30" s="58">
        <v>4</v>
      </c>
      <c r="L30" s="38">
        <v>0.75872589475530661</v>
      </c>
    </row>
    <row r="31" spans="1:12" ht="15" customHeight="1">
      <c r="A31" s="70"/>
      <c r="B31" s="59" t="s">
        <v>184</v>
      </c>
      <c r="C31" s="58">
        <v>51</v>
      </c>
      <c r="D31" s="36">
        <v>26</v>
      </c>
      <c r="E31" s="37">
        <f t="shared" si="0"/>
        <v>5.0969418348990603E-3</v>
      </c>
      <c r="F31" s="38">
        <v>0.27500000000000002</v>
      </c>
      <c r="G31" s="39">
        <v>4.1475881558820795</v>
      </c>
      <c r="H31" s="57">
        <v>5</v>
      </c>
      <c r="I31" s="38">
        <v>-8.027232643314898E-2</v>
      </c>
      <c r="J31" s="39">
        <v>0.88211181026639773</v>
      </c>
      <c r="K31" s="58">
        <v>2</v>
      </c>
      <c r="L31" s="38">
        <v>-0.20674992822031354</v>
      </c>
    </row>
    <row r="32" spans="1:12" ht="15" customHeight="1">
      <c r="A32" s="70"/>
      <c r="B32" s="59" t="s">
        <v>165</v>
      </c>
      <c r="C32" s="58">
        <v>49</v>
      </c>
      <c r="D32" s="36">
        <v>27</v>
      </c>
      <c r="E32" s="37">
        <f t="shared" si="0"/>
        <v>4.8970617629422349E-3</v>
      </c>
      <c r="F32" s="38">
        <v>0.25641025641025639</v>
      </c>
      <c r="G32" s="39">
        <v>2.6827822713180569</v>
      </c>
      <c r="H32" s="57">
        <v>11</v>
      </c>
      <c r="I32" s="38">
        <v>-0.32173761037958876</v>
      </c>
      <c r="J32" s="39">
        <v>0.29326390759194421</v>
      </c>
      <c r="K32" s="58">
        <v>18</v>
      </c>
      <c r="L32" s="38">
        <v>1.1431305269926326</v>
      </c>
    </row>
    <row r="33" spans="1:12" ht="15" customHeight="1">
      <c r="A33" s="70"/>
      <c r="B33" s="59" t="s">
        <v>160</v>
      </c>
      <c r="C33" s="58">
        <v>47</v>
      </c>
      <c r="D33" s="36">
        <v>28</v>
      </c>
      <c r="E33" s="37">
        <f t="shared" si="0"/>
        <v>4.6971816909854086E-3</v>
      </c>
      <c r="F33" s="38">
        <v>-0.35616438356164382</v>
      </c>
      <c r="G33" s="39">
        <v>1.2666392568931883</v>
      </c>
      <c r="H33" s="57">
        <v>32</v>
      </c>
      <c r="I33" s="38">
        <v>-0.45118082608860893</v>
      </c>
      <c r="J33" s="39">
        <v>0.2377857792973582</v>
      </c>
      <c r="K33" s="58">
        <v>26</v>
      </c>
      <c r="L33" s="38">
        <v>-0.57435466024123427</v>
      </c>
    </row>
    <row r="34" spans="1:12" ht="15" customHeight="1">
      <c r="A34" s="70"/>
      <c r="B34" s="59" t="s">
        <v>164</v>
      </c>
      <c r="C34" s="58">
        <v>47</v>
      </c>
      <c r="D34" s="36">
        <v>28</v>
      </c>
      <c r="E34" s="37">
        <f t="shared" si="0"/>
        <v>4.6971816909854086E-3</v>
      </c>
      <c r="F34" s="38">
        <v>-7.8431372549019607E-2</v>
      </c>
      <c r="G34" s="39">
        <v>3.4223980743196076</v>
      </c>
      <c r="H34" s="57">
        <v>8</v>
      </c>
      <c r="I34" s="38">
        <v>-3.3675837839169567E-2</v>
      </c>
      <c r="J34" s="39">
        <v>0.10875581496517037</v>
      </c>
      <c r="K34" s="58">
        <v>39</v>
      </c>
      <c r="L34" s="38">
        <v>-0.10859021302564546</v>
      </c>
    </row>
    <row r="35" spans="1:12" ht="15" customHeight="1">
      <c r="A35" s="70"/>
      <c r="B35" s="59" t="s">
        <v>157</v>
      </c>
      <c r="C35" s="58">
        <v>47</v>
      </c>
      <c r="D35" s="36">
        <v>28</v>
      </c>
      <c r="E35" s="37">
        <f t="shared" si="0"/>
        <v>4.6971816909854086E-3</v>
      </c>
      <c r="F35" s="38">
        <v>-0.56074766355140182</v>
      </c>
      <c r="G35" s="39">
        <v>1.3506862329063802</v>
      </c>
      <c r="H35" s="57">
        <v>29</v>
      </c>
      <c r="I35" s="38">
        <v>-0.58040364129151323</v>
      </c>
      <c r="J35" s="39">
        <v>0.25869062912460189</v>
      </c>
      <c r="K35" s="58">
        <v>22</v>
      </c>
      <c r="L35" s="38">
        <v>-0.60449780957606358</v>
      </c>
    </row>
    <row r="36" spans="1:12" ht="15" customHeight="1">
      <c r="A36" s="70"/>
      <c r="B36" s="59" t="s">
        <v>182</v>
      </c>
      <c r="C36" s="58">
        <v>41</v>
      </c>
      <c r="D36" s="36">
        <v>31</v>
      </c>
      <c r="E36" s="37">
        <f t="shared" si="0"/>
        <v>4.0975414751149315E-3</v>
      </c>
      <c r="F36" s="38">
        <v>-0.2807017543859649</v>
      </c>
      <c r="G36" s="39">
        <v>3.0428168669319748</v>
      </c>
      <c r="H36" s="57">
        <v>9</v>
      </c>
      <c r="I36" s="38">
        <v>-0.33164794431599431</v>
      </c>
      <c r="J36" s="39">
        <v>0.48093390325955887</v>
      </c>
      <c r="K36" s="58">
        <v>10</v>
      </c>
      <c r="L36" s="38">
        <v>-0.412847203615273</v>
      </c>
    </row>
    <row r="37" spans="1:12" ht="15" customHeight="1">
      <c r="A37" s="70"/>
      <c r="B37" s="59" t="s">
        <v>159</v>
      </c>
      <c r="C37" s="58">
        <v>36</v>
      </c>
      <c r="D37" s="36">
        <v>32</v>
      </c>
      <c r="E37" s="37">
        <f t="shared" si="0"/>
        <v>3.5978412952228662E-3</v>
      </c>
      <c r="F37" s="38">
        <v>-0.5662650602409639</v>
      </c>
      <c r="G37" s="39">
        <v>19.689782669731411</v>
      </c>
      <c r="H37" s="57">
        <v>1</v>
      </c>
      <c r="I37" s="38">
        <v>-0.40456199396354414</v>
      </c>
      <c r="J37" s="39">
        <v>0.35765876571959948</v>
      </c>
      <c r="K37" s="58">
        <v>14</v>
      </c>
      <c r="L37" s="38">
        <v>-0.63552331019459862</v>
      </c>
    </row>
    <row r="38" spans="1:12" ht="15" customHeight="1">
      <c r="A38" s="70"/>
      <c r="B38" s="59" t="s">
        <v>181</v>
      </c>
      <c r="C38" s="58">
        <v>35</v>
      </c>
      <c r="D38" s="36">
        <v>33</v>
      </c>
      <c r="E38" s="37">
        <f t="shared" si="0"/>
        <v>3.4979012592444535E-3</v>
      </c>
      <c r="F38" s="38">
        <v>-0.8</v>
      </c>
      <c r="G38" s="39">
        <v>1.0773213613143653</v>
      </c>
      <c r="H38" s="57">
        <v>36</v>
      </c>
      <c r="I38" s="38">
        <v>-0.80909865477509446</v>
      </c>
      <c r="J38" s="39">
        <v>0.16458265834850236</v>
      </c>
      <c r="K38" s="58">
        <v>36</v>
      </c>
      <c r="L38" s="38">
        <v>-0.81874869215566126</v>
      </c>
    </row>
    <row r="39" spans="1:12" ht="15" customHeight="1">
      <c r="A39" s="70"/>
      <c r="B39" s="59" t="s">
        <v>161</v>
      </c>
      <c r="C39" s="58">
        <v>30</v>
      </c>
      <c r="D39" s="36">
        <v>34</v>
      </c>
      <c r="E39" s="37">
        <f t="shared" si="0"/>
        <v>2.9982010793523886E-3</v>
      </c>
      <c r="F39" s="38">
        <v>-0.58904109589041098</v>
      </c>
      <c r="G39" s="39">
        <v>0.94070835962379118</v>
      </c>
      <c r="H39" s="57">
        <v>38</v>
      </c>
      <c r="I39" s="38">
        <v>-0.65657701665788992</v>
      </c>
      <c r="J39" s="39">
        <v>0.2376356206289898</v>
      </c>
      <c r="K39" s="58">
        <v>27</v>
      </c>
      <c r="L39" s="38">
        <v>-0.67334640141163815</v>
      </c>
    </row>
    <row r="40" spans="1:12" ht="15" customHeight="1">
      <c r="A40" s="70"/>
      <c r="B40" s="59" t="s">
        <v>174</v>
      </c>
      <c r="C40" s="58">
        <v>29</v>
      </c>
      <c r="D40" s="36">
        <v>35</v>
      </c>
      <c r="E40" s="37">
        <f t="shared" si="0"/>
        <v>2.8982610433739755E-3</v>
      </c>
      <c r="F40" s="38">
        <v>1.2307692307692308</v>
      </c>
      <c r="G40" s="39">
        <v>1.5807938723581683</v>
      </c>
      <c r="H40" s="57">
        <v>24</v>
      </c>
      <c r="I40" s="38">
        <v>0.95532042057841116</v>
      </c>
      <c r="J40" s="39">
        <v>0.57349541500303558</v>
      </c>
      <c r="K40" s="58">
        <v>6</v>
      </c>
      <c r="L40" s="38">
        <v>0.51724829293841557</v>
      </c>
    </row>
    <row r="41" spans="1:12" ht="15" customHeight="1">
      <c r="A41" s="70"/>
      <c r="B41" s="59" t="s">
        <v>173</v>
      </c>
      <c r="C41" s="58">
        <v>26</v>
      </c>
      <c r="D41" s="36">
        <v>36</v>
      </c>
      <c r="E41" s="37">
        <f t="shared" si="0"/>
        <v>2.5984409354387369E-3</v>
      </c>
      <c r="F41" s="38">
        <v>0.73333333333333328</v>
      </c>
      <c r="G41" s="39">
        <v>0.85774918345026085</v>
      </c>
      <c r="H41" s="57">
        <v>46</v>
      </c>
      <c r="I41" s="38">
        <v>0.58283315986021467</v>
      </c>
      <c r="J41" s="39">
        <v>0.57260272162478221</v>
      </c>
      <c r="K41" s="58">
        <v>7</v>
      </c>
      <c r="L41" s="38">
        <v>0.69412531630794572</v>
      </c>
    </row>
    <row r="42" spans="1:12" ht="15" customHeight="1">
      <c r="A42" s="70"/>
      <c r="B42" s="59" t="s">
        <v>176</v>
      </c>
      <c r="C42" s="58">
        <v>23</v>
      </c>
      <c r="D42" s="36">
        <v>37</v>
      </c>
      <c r="E42" s="37">
        <f t="shared" si="0"/>
        <v>2.2986208275034979E-3</v>
      </c>
      <c r="F42" s="38">
        <v>1.3</v>
      </c>
      <c r="G42" s="39">
        <v>5.5870764913142592</v>
      </c>
      <c r="H42" s="57">
        <v>3</v>
      </c>
      <c r="I42" s="38">
        <v>1.3186367438954179</v>
      </c>
      <c r="J42" s="39">
        <v>0.70622770009273084</v>
      </c>
      <c r="K42" s="58">
        <v>3</v>
      </c>
      <c r="L42" s="38">
        <v>0.68512285291426411</v>
      </c>
    </row>
    <row r="43" spans="1:12" ht="15" customHeight="1">
      <c r="A43" s="70"/>
      <c r="B43" s="59" t="s">
        <v>170</v>
      </c>
      <c r="C43" s="58">
        <v>22</v>
      </c>
      <c r="D43" s="36">
        <v>38</v>
      </c>
      <c r="E43" s="37">
        <f t="shared" si="0"/>
        <v>2.1986807915250848E-3</v>
      </c>
      <c r="F43" s="38">
        <v>0.375</v>
      </c>
      <c r="G43" s="39">
        <v>2.4573991227996088</v>
      </c>
      <c r="H43" s="57">
        <v>15</v>
      </c>
      <c r="I43" s="38">
        <v>0.15497758771581616</v>
      </c>
      <c r="J43" s="39">
        <v>0.33742538297780966</v>
      </c>
      <c r="K43" s="58">
        <v>17</v>
      </c>
      <c r="L43" s="38">
        <v>-5.4086988263731754E-2</v>
      </c>
    </row>
    <row r="44" spans="1:12" ht="15" customHeight="1">
      <c r="A44" s="70"/>
      <c r="B44" s="66" t="s">
        <v>172</v>
      </c>
      <c r="C44" s="58">
        <v>21</v>
      </c>
      <c r="D44" s="36">
        <v>39</v>
      </c>
      <c r="E44" s="37">
        <f t="shared" si="0"/>
        <v>2.0987407555466721E-3</v>
      </c>
      <c r="F44" s="38">
        <v>0.4</v>
      </c>
      <c r="G44" s="39">
        <v>2.4993462713463162</v>
      </c>
      <c r="H44" s="57">
        <v>14</v>
      </c>
      <c r="I44" s="38">
        <v>3.6395587184939147E-2</v>
      </c>
      <c r="J44" s="39">
        <v>0.27567918819042869</v>
      </c>
      <c r="K44" s="58">
        <v>19</v>
      </c>
      <c r="L44" s="38">
        <v>0.12978477331950566</v>
      </c>
    </row>
    <row r="45" spans="1:12" ht="15" customHeight="1">
      <c r="A45" s="70"/>
      <c r="B45" s="66" t="s">
        <v>175</v>
      </c>
      <c r="C45" s="58">
        <v>19</v>
      </c>
      <c r="D45" s="36">
        <v>40</v>
      </c>
      <c r="E45" s="37">
        <f t="shared" si="0"/>
        <v>1.898860683589846E-3</v>
      </c>
      <c r="F45" s="38">
        <v>0.9</v>
      </c>
      <c r="G45" s="39">
        <v>0.47011003146178693</v>
      </c>
      <c r="H45" s="57">
        <v>56</v>
      </c>
      <c r="I45" s="38">
        <v>0.49071890976532639</v>
      </c>
      <c r="J45" s="39">
        <v>0.34970054590095745</v>
      </c>
      <c r="K45" s="58">
        <v>16</v>
      </c>
      <c r="L45" s="38">
        <v>0.2964658158513736</v>
      </c>
    </row>
    <row r="46" spans="1:12" ht="15" customHeight="1">
      <c r="A46" s="70"/>
      <c r="B46" s="59" t="s">
        <v>167</v>
      </c>
      <c r="C46" s="58">
        <v>17</v>
      </c>
      <c r="D46" s="36">
        <v>41</v>
      </c>
      <c r="E46" s="37">
        <f t="shared" si="0"/>
        <v>1.6989806116330202E-3</v>
      </c>
      <c r="F46" s="38">
        <v>-0.19047619047619047</v>
      </c>
      <c r="G46" s="39">
        <v>2.05078073789974</v>
      </c>
      <c r="H46" s="57">
        <v>20</v>
      </c>
      <c r="I46" s="38">
        <v>-0.20312519898752951</v>
      </c>
      <c r="J46" s="39">
        <v>4.4096388479844449E-2</v>
      </c>
      <c r="K46" s="58">
        <v>47</v>
      </c>
      <c r="L46" s="38">
        <v>-0.78959555224803812</v>
      </c>
    </row>
    <row r="47" spans="1:12" ht="15" customHeight="1">
      <c r="A47" s="70"/>
      <c r="B47" s="59" t="s">
        <v>188</v>
      </c>
      <c r="C47" s="58">
        <v>17</v>
      </c>
      <c r="D47" s="36">
        <v>41</v>
      </c>
      <c r="E47" s="37">
        <f t="shared" si="0"/>
        <v>1.6989806116330202E-3</v>
      </c>
      <c r="F47" s="38" t="s">
        <v>225</v>
      </c>
      <c r="G47" s="39">
        <v>2.5188971357755299</v>
      </c>
      <c r="H47" s="57">
        <v>13</v>
      </c>
      <c r="I47" s="38" t="s">
        <v>228</v>
      </c>
      <c r="J47" s="39">
        <v>5.627458847800311E-3</v>
      </c>
      <c r="K47" s="58">
        <v>53</v>
      </c>
      <c r="L47" s="38" t="s">
        <v>230</v>
      </c>
    </row>
    <row r="48" spans="1:12" ht="15" customHeight="1">
      <c r="A48" s="70"/>
      <c r="B48" s="59" t="s">
        <v>178</v>
      </c>
      <c r="C48" s="58">
        <v>16</v>
      </c>
      <c r="D48" s="36">
        <v>43</v>
      </c>
      <c r="E48" s="37">
        <f t="shared" si="0"/>
        <v>1.5990405756546072E-3</v>
      </c>
      <c r="F48" s="38">
        <v>1.6666666666666667</v>
      </c>
      <c r="G48" s="39">
        <v>1.3450471893569145</v>
      </c>
      <c r="H48" s="57">
        <v>30</v>
      </c>
      <c r="I48" s="38">
        <v>-0.15037852538954896</v>
      </c>
      <c r="J48" s="39">
        <v>0.25452983566917486</v>
      </c>
      <c r="K48" s="58">
        <v>24</v>
      </c>
      <c r="L48" s="38">
        <v>-0.25710801079630707</v>
      </c>
    </row>
    <row r="49" spans="1:12" ht="15" customHeight="1">
      <c r="A49" s="70"/>
      <c r="B49" s="59" t="s">
        <v>185</v>
      </c>
      <c r="C49" s="58">
        <v>14</v>
      </c>
      <c r="D49" s="36">
        <v>44</v>
      </c>
      <c r="E49" s="37">
        <f t="shared" si="0"/>
        <v>1.3991605036977814E-3</v>
      </c>
      <c r="F49" s="38">
        <v>-0.46153846153846156</v>
      </c>
      <c r="G49" s="39">
        <v>1.3848584450108468</v>
      </c>
      <c r="H49" s="57">
        <v>27</v>
      </c>
      <c r="I49" s="38">
        <v>-0.43806705404367557</v>
      </c>
      <c r="J49" s="39">
        <v>2.215724872809479E-2</v>
      </c>
      <c r="K49" s="58">
        <v>51</v>
      </c>
      <c r="L49" s="38">
        <v>-0.98083031538213916</v>
      </c>
    </row>
    <row r="50" spans="1:12" ht="15" customHeight="1">
      <c r="A50" s="70"/>
      <c r="B50" s="59" t="s">
        <v>169</v>
      </c>
      <c r="C50" s="58">
        <v>13</v>
      </c>
      <c r="D50" s="36">
        <v>45</v>
      </c>
      <c r="E50" s="37">
        <f t="shared" si="0"/>
        <v>1.2992204677193685E-3</v>
      </c>
      <c r="F50" s="38">
        <v>-0.23529411764705882</v>
      </c>
      <c r="G50" s="39">
        <v>0.86848981876144649</v>
      </c>
      <c r="H50" s="57">
        <v>45</v>
      </c>
      <c r="I50" s="38">
        <v>-0.34250211956118731</v>
      </c>
      <c r="J50" s="39">
        <v>8.39583385807295E-2</v>
      </c>
      <c r="K50" s="58">
        <v>42</v>
      </c>
      <c r="L50" s="38">
        <v>-0.33469634567342349</v>
      </c>
    </row>
    <row r="51" spans="1:12" ht="15" customHeight="1">
      <c r="A51" s="70"/>
      <c r="B51" s="59" t="s">
        <v>198</v>
      </c>
      <c r="C51" s="58">
        <v>10</v>
      </c>
      <c r="D51" s="36">
        <v>46</v>
      </c>
      <c r="E51" s="37">
        <f t="shared" si="0"/>
        <v>9.9940035978412947E-4</v>
      </c>
      <c r="F51" s="38">
        <v>0</v>
      </c>
      <c r="G51" s="39">
        <v>1.2230217250627462</v>
      </c>
      <c r="H51" s="57">
        <v>33</v>
      </c>
      <c r="I51" s="38">
        <v>3.1007314227895086E-2</v>
      </c>
      <c r="J51" s="39">
        <v>5.7778319610019453E-2</v>
      </c>
      <c r="K51" s="58">
        <v>46</v>
      </c>
      <c r="L51" s="38">
        <v>-0.16531706141777597</v>
      </c>
    </row>
    <row r="52" spans="1:12" ht="15" customHeight="1">
      <c r="A52" s="70"/>
      <c r="B52" s="59" t="s">
        <v>177</v>
      </c>
      <c r="C52" s="58">
        <v>9</v>
      </c>
      <c r="D52" s="36">
        <v>47</v>
      </c>
      <c r="E52" s="37">
        <f t="shared" si="0"/>
        <v>8.9946032380571654E-4</v>
      </c>
      <c r="F52" s="38">
        <v>0.125</v>
      </c>
      <c r="G52" s="39">
        <v>0.93146894100741562</v>
      </c>
      <c r="H52" s="57">
        <v>39</v>
      </c>
      <c r="I52" s="38">
        <v>-2.8943628999769249E-2</v>
      </c>
      <c r="J52" s="39">
        <v>0.13009201842102983</v>
      </c>
      <c r="K52" s="58">
        <v>37</v>
      </c>
      <c r="L52" s="38">
        <v>-0.12497181339600864</v>
      </c>
    </row>
    <row r="53" spans="1:12" ht="15" customHeight="1">
      <c r="A53" s="70"/>
      <c r="B53" s="59" t="s">
        <v>197</v>
      </c>
      <c r="C53" s="58">
        <v>9</v>
      </c>
      <c r="D53" s="36">
        <v>47</v>
      </c>
      <c r="E53" s="37">
        <f t="shared" si="0"/>
        <v>8.9946032380571654E-4</v>
      </c>
      <c r="F53" s="38">
        <v>-0.80434782608695654</v>
      </c>
      <c r="G53" s="39">
        <v>0.76400993402816553</v>
      </c>
      <c r="H53" s="57">
        <v>51</v>
      </c>
      <c r="I53" s="38">
        <v>-0.83224999274598976</v>
      </c>
      <c r="J53" s="39">
        <v>0.2061204017973699</v>
      </c>
      <c r="K53" s="58">
        <v>31</v>
      </c>
      <c r="L53" s="38">
        <v>-0.73190770705093089</v>
      </c>
    </row>
    <row r="54" spans="1:12" ht="15" customHeight="1">
      <c r="A54" s="70"/>
      <c r="B54" s="59" t="s">
        <v>168</v>
      </c>
      <c r="C54" s="58">
        <v>7</v>
      </c>
      <c r="D54" s="36">
        <v>49</v>
      </c>
      <c r="E54" s="37">
        <f t="shared" si="0"/>
        <v>6.9958025184889069E-4</v>
      </c>
      <c r="F54" s="38">
        <v>-0.66666666666666663</v>
      </c>
      <c r="G54" s="39">
        <v>0.84884540335872471</v>
      </c>
      <c r="H54" s="57">
        <v>47</v>
      </c>
      <c r="I54" s="38">
        <v>-0.72715683463469571</v>
      </c>
      <c r="J54" s="39">
        <v>0.21235866772239265</v>
      </c>
      <c r="K54" s="58">
        <v>29</v>
      </c>
      <c r="L54" s="38">
        <v>-0.71292647435061218</v>
      </c>
    </row>
    <row r="55" spans="1:12" ht="15" customHeight="1">
      <c r="A55" s="70"/>
      <c r="B55" s="59" t="s">
        <v>166</v>
      </c>
      <c r="C55" s="58">
        <v>6</v>
      </c>
      <c r="D55" s="36">
        <v>50</v>
      </c>
      <c r="E55" s="37">
        <f t="shared" si="0"/>
        <v>5.9964021587047766E-4</v>
      </c>
      <c r="F55" s="38">
        <v>-0.83783783783783783</v>
      </c>
      <c r="G55" s="39">
        <v>0.92138193217621611</v>
      </c>
      <c r="H55" s="57">
        <v>40</v>
      </c>
      <c r="I55" s="38">
        <v>-0.83962973937257201</v>
      </c>
      <c r="J55" s="39">
        <v>1.3882638166782821E-3</v>
      </c>
      <c r="K55" s="58">
        <v>58</v>
      </c>
      <c r="L55" s="38">
        <v>-0.99527847723883345</v>
      </c>
    </row>
    <row r="56" spans="1:12" ht="15" customHeight="1">
      <c r="A56" s="70"/>
      <c r="B56" s="47" t="s">
        <v>186</v>
      </c>
      <c r="C56" s="58">
        <v>6</v>
      </c>
      <c r="D56" s="36">
        <v>50</v>
      </c>
      <c r="E56" s="37">
        <f t="shared" si="0"/>
        <v>5.9964021587047766E-4</v>
      </c>
      <c r="F56" s="38" t="s">
        <v>225</v>
      </c>
      <c r="G56" s="68">
        <v>1.2861779956379444</v>
      </c>
      <c r="H56" s="57">
        <v>31</v>
      </c>
      <c r="I56" s="38" t="s">
        <v>228</v>
      </c>
      <c r="J56" s="68">
        <v>0.35667790202058031</v>
      </c>
      <c r="K56" s="58">
        <v>15</v>
      </c>
      <c r="L56" s="38" t="s">
        <v>228</v>
      </c>
    </row>
    <row r="57" spans="1:12" ht="15" customHeight="1">
      <c r="A57" s="70"/>
      <c r="B57" s="59" t="s">
        <v>187</v>
      </c>
      <c r="C57" s="58">
        <v>6</v>
      </c>
      <c r="D57" s="36">
        <v>50</v>
      </c>
      <c r="E57" s="37">
        <f t="shared" si="0"/>
        <v>5.9964021587047766E-4</v>
      </c>
      <c r="F57" s="38" t="s">
        <v>226</v>
      </c>
      <c r="G57" s="68" t="s">
        <v>228</v>
      </c>
      <c r="H57" s="57" t="s">
        <v>228</v>
      </c>
      <c r="I57" s="38" t="s">
        <v>228</v>
      </c>
      <c r="J57" s="68" t="s">
        <v>228</v>
      </c>
      <c r="K57" s="58" t="s">
        <v>228</v>
      </c>
      <c r="L57" s="38" t="s">
        <v>228</v>
      </c>
    </row>
    <row r="58" spans="1:12" ht="15" customHeight="1">
      <c r="A58" s="70"/>
      <c r="B58" s="59" t="s">
        <v>215</v>
      </c>
      <c r="C58" s="58">
        <v>6</v>
      </c>
      <c r="D58" s="36">
        <v>50</v>
      </c>
      <c r="E58" s="37">
        <f t="shared" si="0"/>
        <v>5.9964021587047766E-4</v>
      </c>
      <c r="F58" s="38" t="s">
        <v>225</v>
      </c>
      <c r="G58" s="39">
        <v>1.1213151424904961</v>
      </c>
      <c r="H58" s="57">
        <v>35</v>
      </c>
      <c r="I58" s="38" t="s">
        <v>228</v>
      </c>
      <c r="J58" s="39">
        <v>2.205639083924567</v>
      </c>
      <c r="K58" s="58">
        <v>1</v>
      </c>
      <c r="L58" s="38" t="s">
        <v>228</v>
      </c>
    </row>
    <row r="59" spans="1:12" ht="15" customHeight="1">
      <c r="A59" s="70"/>
      <c r="B59" s="59" t="s">
        <v>220</v>
      </c>
      <c r="C59" s="58">
        <v>4</v>
      </c>
      <c r="D59" s="36">
        <v>54</v>
      </c>
      <c r="E59" s="37">
        <f t="shared" si="0"/>
        <v>3.9976014391365181E-4</v>
      </c>
      <c r="F59" s="38" t="s">
        <v>225</v>
      </c>
      <c r="G59" s="39">
        <v>0.64368588828428397</v>
      </c>
      <c r="H59" s="57">
        <v>54</v>
      </c>
      <c r="I59" s="38" t="s">
        <v>228</v>
      </c>
      <c r="J59" s="39">
        <v>0.18641240015285818</v>
      </c>
      <c r="K59" s="58">
        <v>33</v>
      </c>
      <c r="L59" s="38" t="s">
        <v>228</v>
      </c>
    </row>
    <row r="60" spans="1:12" ht="15" customHeight="1">
      <c r="A60" s="70"/>
      <c r="B60" s="59" t="s">
        <v>216</v>
      </c>
      <c r="C60" s="58">
        <v>2</v>
      </c>
      <c r="D60" s="36">
        <v>55</v>
      </c>
      <c r="E60" s="37">
        <f t="shared" si="0"/>
        <v>1.998800719568259E-4</v>
      </c>
      <c r="F60" s="38" t="s">
        <v>225</v>
      </c>
      <c r="G60" s="39">
        <v>0.39262969193253372</v>
      </c>
      <c r="H60" s="57">
        <v>57</v>
      </c>
      <c r="I60" s="38" t="s">
        <v>228</v>
      </c>
      <c r="J60" s="39">
        <v>0.46517036864751715</v>
      </c>
      <c r="K60" s="58">
        <v>11</v>
      </c>
      <c r="L60" s="38" t="s">
        <v>228</v>
      </c>
    </row>
    <row r="61" spans="1:12" ht="15" customHeight="1">
      <c r="A61" s="70"/>
      <c r="B61" s="67" t="s">
        <v>199</v>
      </c>
      <c r="C61" s="58">
        <v>2</v>
      </c>
      <c r="D61" s="36">
        <v>55</v>
      </c>
      <c r="E61" s="37">
        <f t="shared" si="0"/>
        <v>1.998800719568259E-4</v>
      </c>
      <c r="F61" s="38" t="s">
        <v>225</v>
      </c>
      <c r="G61" s="39">
        <v>3.4450074290896202</v>
      </c>
      <c r="H61" s="57">
        <v>7</v>
      </c>
      <c r="I61" s="38" t="s">
        <v>228</v>
      </c>
      <c r="J61" s="39">
        <v>2.5012506253126565E-2</v>
      </c>
      <c r="K61" s="58">
        <v>50</v>
      </c>
      <c r="L61" s="38" t="s">
        <v>228</v>
      </c>
    </row>
    <row r="62" spans="1:12" ht="15" customHeight="1">
      <c r="A62" s="70"/>
      <c r="B62" s="67" t="s">
        <v>200</v>
      </c>
      <c r="C62" s="58">
        <v>2</v>
      </c>
      <c r="D62" s="36">
        <v>55</v>
      </c>
      <c r="E62" s="37">
        <f t="shared" si="0"/>
        <v>1.998800719568259E-4</v>
      </c>
      <c r="F62" s="38">
        <v>-0.75</v>
      </c>
      <c r="G62" s="39">
        <v>0.1376417148029217</v>
      </c>
      <c r="H62" s="57">
        <v>60</v>
      </c>
      <c r="I62" s="38">
        <v>-0.7728911705751792</v>
      </c>
      <c r="J62" s="39">
        <v>3.0617884212347277E-2</v>
      </c>
      <c r="K62" s="58">
        <v>49</v>
      </c>
      <c r="L62" s="38">
        <v>-0.73698510286843644</v>
      </c>
    </row>
    <row r="63" spans="1:12" ht="15" customHeight="1">
      <c r="A63" s="70"/>
      <c r="B63" s="67" t="s">
        <v>221</v>
      </c>
      <c r="C63" s="58">
        <v>2</v>
      </c>
      <c r="D63" s="36">
        <v>55</v>
      </c>
      <c r="E63" s="37">
        <f t="shared" si="0"/>
        <v>1.998800719568259E-4</v>
      </c>
      <c r="F63" s="38" t="s">
        <v>225</v>
      </c>
      <c r="G63" s="39">
        <v>0.9028251540073603</v>
      </c>
      <c r="H63" s="57">
        <v>41</v>
      </c>
      <c r="I63" s="38" t="s">
        <v>228</v>
      </c>
      <c r="J63" s="39">
        <v>2.2023106423027976E-3</v>
      </c>
      <c r="K63" s="58">
        <v>57</v>
      </c>
      <c r="L63" s="38" t="s">
        <v>228</v>
      </c>
    </row>
    <row r="64" spans="1:12" ht="15" customHeight="1">
      <c r="A64" s="70"/>
      <c r="B64" s="59" t="s">
        <v>201</v>
      </c>
      <c r="C64" s="58">
        <v>1</v>
      </c>
      <c r="D64" s="36">
        <v>59</v>
      </c>
      <c r="E64" s="37">
        <f t="shared" si="0"/>
        <v>9.9940035978412952E-5</v>
      </c>
      <c r="F64" s="38" t="s">
        <v>225</v>
      </c>
      <c r="G64" s="39">
        <v>0.22292504870882721</v>
      </c>
      <c r="H64" s="57">
        <v>58</v>
      </c>
      <c r="I64" s="38" t="s">
        <v>228</v>
      </c>
      <c r="J64" s="39">
        <v>0.21045099648546839</v>
      </c>
      <c r="K64" s="58">
        <v>30</v>
      </c>
      <c r="L64" s="38" t="s">
        <v>228</v>
      </c>
    </row>
    <row r="65" spans="1:12" ht="15" customHeight="1">
      <c r="A65" s="70"/>
      <c r="B65" s="59" t="s">
        <v>202</v>
      </c>
      <c r="C65" s="58">
        <v>1</v>
      </c>
      <c r="D65" s="36">
        <v>59</v>
      </c>
      <c r="E65" s="37">
        <f t="shared" si="0"/>
        <v>9.9940035978412952E-5</v>
      </c>
      <c r="F65" s="38">
        <v>-0.5</v>
      </c>
      <c r="G65" s="39">
        <v>0.90253625716373875</v>
      </c>
      <c r="H65" s="57">
        <v>42</v>
      </c>
      <c r="I65" s="38">
        <v>-0.42688947670102584</v>
      </c>
      <c r="J65" s="39">
        <v>0.64333504889346371</v>
      </c>
      <c r="K65" s="58">
        <v>5</v>
      </c>
      <c r="L65" s="38">
        <v>-0.48735846628924351</v>
      </c>
    </row>
    <row r="66" spans="1:12" ht="15" customHeight="1">
      <c r="A66" s="70"/>
      <c r="B66" s="59" t="s">
        <v>222</v>
      </c>
      <c r="C66" s="58">
        <v>1</v>
      </c>
      <c r="D66" s="36">
        <v>59</v>
      </c>
      <c r="E66" s="37">
        <f t="shared" si="0"/>
        <v>9.9940035978412952E-5</v>
      </c>
      <c r="F66" s="38" t="s">
        <v>225</v>
      </c>
      <c r="G66" s="39">
        <v>0.18444209134474415</v>
      </c>
      <c r="H66" s="57">
        <v>59</v>
      </c>
      <c r="I66" s="38" t="s">
        <v>228</v>
      </c>
      <c r="J66" s="39">
        <v>2.2301037060666224E-4</v>
      </c>
      <c r="K66" s="58">
        <v>60</v>
      </c>
      <c r="L66" s="38" t="s">
        <v>228</v>
      </c>
    </row>
    <row r="67" spans="1:12" ht="15" customHeight="1">
      <c r="A67" s="70"/>
      <c r="B67" s="59" t="s">
        <v>189</v>
      </c>
      <c r="C67" s="58">
        <v>1</v>
      </c>
      <c r="D67" s="36"/>
      <c r="E67" s="37">
        <f t="shared" si="0"/>
        <v>9.9940035978412952E-5</v>
      </c>
      <c r="F67" s="36"/>
      <c r="G67" s="36"/>
      <c r="H67" s="38"/>
      <c r="I67" s="36"/>
      <c r="J67" s="36"/>
      <c r="K67" s="36"/>
      <c r="L67" s="38"/>
    </row>
    <row r="68" spans="1:12" s="32" customFormat="1" ht="15" customHeight="1">
      <c r="A68" s="71"/>
      <c r="B68" s="34" t="s">
        <v>179</v>
      </c>
      <c r="C68" s="41">
        <v>10006</v>
      </c>
      <c r="D68" s="36"/>
      <c r="E68" s="43">
        <f t="shared" si="0"/>
        <v>1</v>
      </c>
      <c r="F68" s="43">
        <v>-0.32153512340656359</v>
      </c>
      <c r="G68" s="44">
        <v>1.079842244702133</v>
      </c>
      <c r="H68" s="40"/>
      <c r="I68" s="43">
        <v>-0.38327081464954482</v>
      </c>
      <c r="J68" s="44">
        <v>1.1414357432797988E-2</v>
      </c>
      <c r="K68" s="53"/>
      <c r="L68" s="43">
        <v>-0.7204103349344112</v>
      </c>
    </row>
    <row r="69" spans="1:12">
      <c r="A69" s="20" t="s">
        <v>235</v>
      </c>
      <c r="C69" s="19"/>
      <c r="D69" s="19"/>
      <c r="E69" s="20"/>
      <c r="G69" s="20"/>
    </row>
    <row r="71" spans="1:12">
      <c r="B71" s="31"/>
      <c r="C71" s="5"/>
      <c r="D71" s="9"/>
    </row>
    <row r="72" spans="1:12">
      <c r="B72" s="31"/>
      <c r="C72" s="5"/>
    </row>
    <row r="73" spans="1:12">
      <c r="B73" s="31"/>
      <c r="C73" s="5"/>
    </row>
    <row r="74" spans="1:12">
      <c r="B74" s="31"/>
      <c r="C74" s="5"/>
    </row>
  </sheetData>
  <mergeCells count="9">
    <mergeCell ref="A6:A68"/>
    <mergeCell ref="C4:F4"/>
    <mergeCell ref="J4:L4"/>
    <mergeCell ref="G4:I4"/>
    <mergeCell ref="A1:B1"/>
    <mergeCell ref="A3:D3"/>
    <mergeCell ref="K3:L3"/>
    <mergeCell ref="A4:B5"/>
    <mergeCell ref="A2:L2"/>
  </mergeCells>
  <phoneticPr fontId="1" type="noConversion"/>
  <pageMargins left="0.94" right="0.11811023622047245" top="0.15748031496062992" bottom="0.15748031496062992"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sheetPr codeName="Sheet2"/>
  <dimension ref="A1:L76"/>
  <sheetViews>
    <sheetView workbookViewId="0">
      <selection activeCell="A2" sqref="A2:L2"/>
    </sheetView>
  </sheetViews>
  <sheetFormatPr defaultRowHeight="13.5"/>
  <cols>
    <col min="1" max="1" width="7" style="1" customWidth="1"/>
    <col min="2" max="2" width="13.25" style="11" customWidth="1"/>
    <col min="3" max="3" width="9.375" style="6" customWidth="1"/>
    <col min="4" max="4" width="6.25" style="1" customWidth="1"/>
    <col min="5" max="5" width="10.875" style="1" customWidth="1"/>
    <col min="6" max="6" width="9.25" style="11" customWidth="1"/>
    <col min="7" max="7" width="13.125" style="25" customWidth="1"/>
    <col min="8" max="8" width="7.625" style="1" customWidth="1"/>
    <col min="9" max="9" width="9" style="11" customWidth="1"/>
    <col min="10" max="10" width="13" style="1" customWidth="1"/>
    <col min="11" max="11" width="6.875" style="1" customWidth="1"/>
    <col min="12" max="12" width="9.25" style="1" customWidth="1"/>
    <col min="13" max="16384" width="9" style="1"/>
  </cols>
  <sheetData>
    <row r="1" spans="1:12" ht="22.5" customHeight="1">
      <c r="A1" s="85" t="s">
        <v>37</v>
      </c>
      <c r="B1" s="85"/>
    </row>
    <row r="2" spans="1:12" ht="43.5" customHeight="1">
      <c r="A2" s="81" t="s">
        <v>232</v>
      </c>
      <c r="B2" s="81"/>
      <c r="C2" s="81"/>
      <c r="D2" s="81"/>
      <c r="E2" s="81"/>
      <c r="F2" s="81"/>
      <c r="G2" s="81"/>
      <c r="H2" s="81"/>
      <c r="I2" s="81"/>
      <c r="J2" s="81"/>
      <c r="K2" s="81"/>
      <c r="L2" s="81"/>
    </row>
    <row r="3" spans="1:12" ht="13.5" customHeight="1">
      <c r="A3" s="86" t="s">
        <v>24</v>
      </c>
      <c r="B3" s="86"/>
      <c r="C3" s="86"/>
      <c r="D3" s="86"/>
      <c r="E3" s="11"/>
      <c r="K3" s="87"/>
      <c r="L3" s="87"/>
    </row>
    <row r="4" spans="1:12" ht="18.75" customHeight="1">
      <c r="A4" s="75" t="s">
        <v>25</v>
      </c>
      <c r="B4" s="75"/>
      <c r="C4" s="88" t="s">
        <v>26</v>
      </c>
      <c r="D4" s="89"/>
      <c r="E4" s="89"/>
      <c r="F4" s="90"/>
      <c r="G4" s="75" t="s">
        <v>27</v>
      </c>
      <c r="H4" s="75"/>
      <c r="I4" s="75"/>
      <c r="J4" s="75" t="s">
        <v>42</v>
      </c>
      <c r="K4" s="75"/>
      <c r="L4" s="75"/>
    </row>
    <row r="5" spans="1:12" ht="28.5" customHeight="1">
      <c r="A5" s="75"/>
      <c r="B5" s="75"/>
      <c r="C5" s="26" t="s">
        <v>28</v>
      </c>
      <c r="D5" s="54" t="s">
        <v>29</v>
      </c>
      <c r="E5" s="54" t="s">
        <v>30</v>
      </c>
      <c r="F5" s="54" t="s">
        <v>34</v>
      </c>
      <c r="G5" s="27" t="s">
        <v>40</v>
      </c>
      <c r="H5" s="28" t="s">
        <v>29</v>
      </c>
      <c r="I5" s="28" t="s">
        <v>34</v>
      </c>
      <c r="J5" s="56" t="s">
        <v>41</v>
      </c>
      <c r="K5" s="55" t="s">
        <v>33</v>
      </c>
      <c r="L5" s="55" t="s">
        <v>32</v>
      </c>
    </row>
    <row r="6" spans="1:12" ht="13.5" customHeight="1">
      <c r="A6" s="82" t="s">
        <v>31</v>
      </c>
      <c r="B6" s="47" t="s">
        <v>92</v>
      </c>
      <c r="C6" s="58">
        <v>3449</v>
      </c>
      <c r="D6" s="36">
        <v>1</v>
      </c>
      <c r="E6" s="37">
        <f>C6/9416</f>
        <v>0.36629141886151234</v>
      </c>
      <c r="F6" s="38">
        <v>7.8901227352425485E-3</v>
      </c>
      <c r="G6" s="39">
        <v>0.80096278708621815</v>
      </c>
      <c r="H6" s="57">
        <v>12</v>
      </c>
      <c r="I6" s="38">
        <v>-0.1477564013934079</v>
      </c>
      <c r="J6" s="39">
        <v>0.15527466692953662</v>
      </c>
      <c r="K6" s="58">
        <v>33</v>
      </c>
      <c r="L6" s="38">
        <v>6.6842205541298369E-2</v>
      </c>
    </row>
    <row r="7" spans="1:12" ht="13.5" customHeight="1">
      <c r="A7" s="83"/>
      <c r="B7" s="47" t="s">
        <v>203</v>
      </c>
      <c r="C7" s="58">
        <v>967</v>
      </c>
      <c r="D7" s="36">
        <v>2</v>
      </c>
      <c r="E7" s="37">
        <f t="shared" ref="E7:E70" si="0">C7/9416</f>
        <v>0.10269753610875106</v>
      </c>
      <c r="F7" s="38">
        <v>-0.36797385620915035</v>
      </c>
      <c r="G7" s="39">
        <v>0.85909893221423839</v>
      </c>
      <c r="H7" s="57">
        <v>10</v>
      </c>
      <c r="I7" s="38">
        <v>-0.37190884014017983</v>
      </c>
      <c r="J7" s="39">
        <v>0.29238113716548553</v>
      </c>
      <c r="K7" s="58">
        <v>16</v>
      </c>
      <c r="L7" s="38">
        <v>-0.42601906033840647</v>
      </c>
    </row>
    <row r="8" spans="1:12" ht="13.5" customHeight="1">
      <c r="A8" s="83"/>
      <c r="B8" s="47" t="s">
        <v>93</v>
      </c>
      <c r="C8" s="58">
        <v>937</v>
      </c>
      <c r="D8" s="36">
        <v>3</v>
      </c>
      <c r="E8" s="37">
        <f t="shared" si="0"/>
        <v>9.9511469838572647E-2</v>
      </c>
      <c r="F8" s="38">
        <v>-0.54756156446161275</v>
      </c>
      <c r="G8" s="39">
        <v>0.34050251410397864</v>
      </c>
      <c r="H8" s="57">
        <v>36</v>
      </c>
      <c r="I8" s="38">
        <v>-0.65728117788533968</v>
      </c>
      <c r="J8" s="39">
        <v>0.11306006662942242</v>
      </c>
      <c r="K8" s="58">
        <v>39</v>
      </c>
      <c r="L8" s="38">
        <v>-0.61028015425103077</v>
      </c>
    </row>
    <row r="9" spans="1:12" ht="13.5" customHeight="1">
      <c r="A9" s="83"/>
      <c r="B9" s="47" t="s">
        <v>94</v>
      </c>
      <c r="C9" s="58">
        <v>697</v>
      </c>
      <c r="D9" s="36">
        <v>4</v>
      </c>
      <c r="E9" s="37">
        <f t="shared" si="0"/>
        <v>7.402293967714528E-2</v>
      </c>
      <c r="F9" s="38">
        <v>-0.61406423034330015</v>
      </c>
      <c r="G9" s="39">
        <v>0.77581729892682305</v>
      </c>
      <c r="H9" s="57">
        <v>15</v>
      </c>
      <c r="I9" s="38">
        <v>-0.67339638194846385</v>
      </c>
      <c r="J9" s="39">
        <v>0.11152626153042737</v>
      </c>
      <c r="K9" s="58">
        <v>40</v>
      </c>
      <c r="L9" s="38">
        <v>-0.6494072978427099</v>
      </c>
    </row>
    <row r="10" spans="1:12" ht="13.5" customHeight="1">
      <c r="A10" s="83"/>
      <c r="B10" s="47" t="s">
        <v>97</v>
      </c>
      <c r="C10" s="58">
        <v>686</v>
      </c>
      <c r="D10" s="36">
        <v>5</v>
      </c>
      <c r="E10" s="37">
        <f t="shared" si="0"/>
        <v>7.285471537807986E-2</v>
      </c>
      <c r="F10" s="38">
        <v>-3.5161744022503515E-2</v>
      </c>
      <c r="G10" s="39">
        <v>0.65300010764650451</v>
      </c>
      <c r="H10" s="57">
        <v>18</v>
      </c>
      <c r="I10" s="38">
        <v>-0.17860668597236104</v>
      </c>
      <c r="J10" s="39">
        <v>0.32973662455346764</v>
      </c>
      <c r="K10" s="58">
        <v>14</v>
      </c>
      <c r="L10" s="38">
        <v>7.5993455011466463E-3</v>
      </c>
    </row>
    <row r="11" spans="1:12" ht="13.5" customHeight="1">
      <c r="A11" s="83"/>
      <c r="B11" s="47" t="s">
        <v>95</v>
      </c>
      <c r="C11" s="58">
        <v>516</v>
      </c>
      <c r="D11" s="36">
        <v>6</v>
      </c>
      <c r="E11" s="37">
        <f t="shared" si="0"/>
        <v>5.4800339847068821E-2</v>
      </c>
      <c r="F11" s="38">
        <v>-0.6681672025723473</v>
      </c>
      <c r="G11" s="39">
        <v>0.37564882820574486</v>
      </c>
      <c r="H11" s="57">
        <v>29</v>
      </c>
      <c r="I11" s="38">
        <v>-0.73767633050782233</v>
      </c>
      <c r="J11" s="39">
        <v>3.3050886817103588E-2</v>
      </c>
      <c r="K11" s="58">
        <v>58</v>
      </c>
      <c r="L11" s="38">
        <v>-0.70758656806185594</v>
      </c>
    </row>
    <row r="12" spans="1:12" ht="13.5" customHeight="1">
      <c r="A12" s="83"/>
      <c r="B12" s="47" t="s">
        <v>96</v>
      </c>
      <c r="C12" s="58">
        <v>366</v>
      </c>
      <c r="D12" s="36">
        <v>7</v>
      </c>
      <c r="E12" s="37">
        <f t="shared" si="0"/>
        <v>3.8870008496176722E-2</v>
      </c>
      <c r="F12" s="38">
        <v>-0.54077791718946044</v>
      </c>
      <c r="G12" s="39">
        <v>0.35820048686693956</v>
      </c>
      <c r="H12" s="57">
        <v>30</v>
      </c>
      <c r="I12" s="38">
        <v>-0.64495455380784827</v>
      </c>
      <c r="J12" s="39">
        <v>0.17883574703771535</v>
      </c>
      <c r="K12" s="58">
        <v>27</v>
      </c>
      <c r="L12" s="38">
        <v>-0.65907612583614716</v>
      </c>
    </row>
    <row r="13" spans="1:12" ht="13.5" customHeight="1">
      <c r="A13" s="83"/>
      <c r="B13" s="47" t="s">
        <v>98</v>
      </c>
      <c r="C13" s="58">
        <v>170</v>
      </c>
      <c r="D13" s="36">
        <v>8</v>
      </c>
      <c r="E13" s="37">
        <f t="shared" si="0"/>
        <v>1.8054375531011045E-2</v>
      </c>
      <c r="F13" s="38">
        <v>-0.64059196617336156</v>
      </c>
      <c r="G13" s="39">
        <v>0.18015310667709833</v>
      </c>
      <c r="H13" s="57">
        <v>48</v>
      </c>
      <c r="I13" s="38">
        <v>-0.69543079643676864</v>
      </c>
      <c r="J13" s="39">
        <v>0.11359552695561716</v>
      </c>
      <c r="K13" s="58">
        <v>38</v>
      </c>
      <c r="L13" s="38">
        <v>-0.66649253884617454</v>
      </c>
    </row>
    <row r="14" spans="1:12" ht="13.5" customHeight="1">
      <c r="A14" s="83"/>
      <c r="B14" s="47" t="s">
        <v>101</v>
      </c>
      <c r="C14" s="58">
        <v>167</v>
      </c>
      <c r="D14" s="36">
        <v>9</v>
      </c>
      <c r="E14" s="37">
        <f t="shared" si="0"/>
        <v>1.7735768903993202E-2</v>
      </c>
      <c r="F14" s="38">
        <v>-0.1691542288557214</v>
      </c>
      <c r="G14" s="39">
        <v>1.0919551772381137</v>
      </c>
      <c r="H14" s="57">
        <v>7</v>
      </c>
      <c r="I14" s="38">
        <v>-0.28908828610258919</v>
      </c>
      <c r="J14" s="39">
        <v>0.22611179644197515</v>
      </c>
      <c r="K14" s="58">
        <v>21</v>
      </c>
      <c r="L14" s="38">
        <v>-0.39410498059566801</v>
      </c>
    </row>
    <row r="15" spans="1:12" ht="13.5" customHeight="1">
      <c r="A15" s="83"/>
      <c r="B15" s="47" t="s">
        <v>99</v>
      </c>
      <c r="C15" s="58">
        <v>134</v>
      </c>
      <c r="D15" s="36">
        <v>10</v>
      </c>
      <c r="E15" s="37">
        <f t="shared" si="0"/>
        <v>1.4231096006796942E-2</v>
      </c>
      <c r="F15" s="38">
        <v>-0.46825396825396826</v>
      </c>
      <c r="G15" s="39">
        <v>0.30134541942629117</v>
      </c>
      <c r="H15" s="57">
        <v>39</v>
      </c>
      <c r="I15" s="38">
        <v>-0.62869939392117691</v>
      </c>
      <c r="J15" s="39">
        <v>8.7736166609147098E-2</v>
      </c>
      <c r="K15" s="58">
        <v>47</v>
      </c>
      <c r="L15" s="38">
        <v>-0.579697282663446</v>
      </c>
    </row>
    <row r="16" spans="1:12" ht="13.5" customHeight="1">
      <c r="A16" s="83"/>
      <c r="B16" s="47" t="s">
        <v>103</v>
      </c>
      <c r="C16" s="58">
        <v>107</v>
      </c>
      <c r="D16" s="36">
        <v>11</v>
      </c>
      <c r="E16" s="37">
        <f t="shared" si="0"/>
        <v>1.1363636363636364E-2</v>
      </c>
      <c r="F16" s="38">
        <v>-6.9565217391304349E-2</v>
      </c>
      <c r="G16" s="39">
        <v>1.2480104787358763</v>
      </c>
      <c r="H16" s="57">
        <v>5</v>
      </c>
      <c r="I16" s="38">
        <v>-0.18130512594926512</v>
      </c>
      <c r="J16" s="39">
        <v>0.33893913318375662</v>
      </c>
      <c r="K16" s="58">
        <v>13</v>
      </c>
      <c r="L16" s="38">
        <v>-0.12604426616695952</v>
      </c>
    </row>
    <row r="17" spans="1:12" ht="13.5" customHeight="1">
      <c r="A17" s="83"/>
      <c r="B17" s="47" t="s">
        <v>112</v>
      </c>
      <c r="C17" s="58">
        <v>96</v>
      </c>
      <c r="D17" s="36">
        <v>12</v>
      </c>
      <c r="E17" s="37">
        <f t="shared" si="0"/>
        <v>1.0195412064570943E-2</v>
      </c>
      <c r="F17" s="38">
        <v>0.28000000000000003</v>
      </c>
      <c r="G17" s="39">
        <v>0.40431818956352417</v>
      </c>
      <c r="H17" s="57">
        <v>28</v>
      </c>
      <c r="I17" s="38">
        <v>-0.13233316519667718</v>
      </c>
      <c r="J17" s="39">
        <v>0.62255234789781577</v>
      </c>
      <c r="K17" s="58">
        <v>7</v>
      </c>
      <c r="L17" s="38">
        <v>-1.8152770455222091E-2</v>
      </c>
    </row>
    <row r="18" spans="1:12" ht="13.5" customHeight="1">
      <c r="A18" s="83"/>
      <c r="B18" s="47" t="s">
        <v>109</v>
      </c>
      <c r="C18" s="58">
        <v>90</v>
      </c>
      <c r="D18" s="36">
        <v>13</v>
      </c>
      <c r="E18" s="37">
        <f t="shared" si="0"/>
        <v>9.5581988105352591E-3</v>
      </c>
      <c r="F18" s="38">
        <v>4.6511627906976744E-2</v>
      </c>
      <c r="G18" s="39">
        <v>0.33850304793514924</v>
      </c>
      <c r="H18" s="57">
        <v>37</v>
      </c>
      <c r="I18" s="38">
        <v>-6.8447484246374812E-2</v>
      </c>
      <c r="J18" s="39">
        <v>0.16768613626920706</v>
      </c>
      <c r="K18" s="58">
        <v>28</v>
      </c>
      <c r="L18" s="38">
        <v>-0.15679884306098515</v>
      </c>
    </row>
    <row r="19" spans="1:12" ht="13.5" customHeight="1">
      <c r="A19" s="83"/>
      <c r="B19" s="47" t="s">
        <v>100</v>
      </c>
      <c r="C19" s="58">
        <v>79</v>
      </c>
      <c r="D19" s="36">
        <v>14</v>
      </c>
      <c r="E19" s="37">
        <f t="shared" si="0"/>
        <v>8.3899745114698384E-3</v>
      </c>
      <c r="F19" s="38">
        <v>-0.67219917012448138</v>
      </c>
      <c r="G19" s="39">
        <v>0.41955940819113935</v>
      </c>
      <c r="H19" s="57">
        <v>27</v>
      </c>
      <c r="I19" s="38">
        <v>-0.7853109285554718</v>
      </c>
      <c r="J19" s="39">
        <v>0.22258505778054521</v>
      </c>
      <c r="K19" s="58">
        <v>23</v>
      </c>
      <c r="L19" s="38">
        <v>-0.72613614757196432</v>
      </c>
    </row>
    <row r="20" spans="1:12" ht="13.5" customHeight="1">
      <c r="A20" s="83"/>
      <c r="B20" s="47" t="s">
        <v>124</v>
      </c>
      <c r="C20" s="58">
        <v>63</v>
      </c>
      <c r="D20" s="36">
        <v>15</v>
      </c>
      <c r="E20" s="37">
        <f t="shared" si="0"/>
        <v>6.6907391673746812E-3</v>
      </c>
      <c r="F20" s="38">
        <v>1.1000000000000001</v>
      </c>
      <c r="G20" s="39">
        <v>0.18792408093680449</v>
      </c>
      <c r="H20" s="57">
        <v>47</v>
      </c>
      <c r="I20" s="38">
        <v>0.21405220421206922</v>
      </c>
      <c r="J20" s="39">
        <v>0.19356563257555973</v>
      </c>
      <c r="K20" s="58">
        <v>26</v>
      </c>
      <c r="L20" s="38">
        <v>0.3066577052947882</v>
      </c>
    </row>
    <row r="21" spans="1:12" ht="13.5" customHeight="1">
      <c r="A21" s="83"/>
      <c r="B21" s="47" t="s">
        <v>120</v>
      </c>
      <c r="C21" s="58">
        <v>56</v>
      </c>
      <c r="D21" s="36">
        <v>16</v>
      </c>
      <c r="E21" s="37">
        <f t="shared" si="0"/>
        <v>5.9473237043330502E-3</v>
      </c>
      <c r="F21" s="38">
        <v>0.51351351351351349</v>
      </c>
      <c r="G21" s="39">
        <v>0.34752517217623241</v>
      </c>
      <c r="H21" s="57">
        <v>33</v>
      </c>
      <c r="I21" s="38">
        <v>0.18074025389930209</v>
      </c>
      <c r="J21" s="39">
        <v>0.14142921291107283</v>
      </c>
      <c r="K21" s="58">
        <v>36</v>
      </c>
      <c r="L21" s="38">
        <v>0.30298198717409019</v>
      </c>
    </row>
    <row r="22" spans="1:12" ht="13.5" customHeight="1">
      <c r="A22" s="83"/>
      <c r="B22" s="47" t="s">
        <v>105</v>
      </c>
      <c r="C22" s="58">
        <v>55</v>
      </c>
      <c r="D22" s="36">
        <v>17</v>
      </c>
      <c r="E22" s="37">
        <f t="shared" si="0"/>
        <v>5.8411214953271026E-3</v>
      </c>
      <c r="F22" s="38">
        <v>-0.50450450450450446</v>
      </c>
      <c r="G22" s="39">
        <v>0.45886469123397039</v>
      </c>
      <c r="H22" s="57">
        <v>23</v>
      </c>
      <c r="I22" s="38">
        <v>-0.67482615664446743</v>
      </c>
      <c r="J22" s="39">
        <v>0.10598323537913093</v>
      </c>
      <c r="K22" s="58">
        <v>41</v>
      </c>
      <c r="L22" s="38">
        <v>-0.52680786480670871</v>
      </c>
    </row>
    <row r="23" spans="1:12" ht="13.5" customHeight="1">
      <c r="A23" s="83"/>
      <c r="B23" s="47" t="s">
        <v>115</v>
      </c>
      <c r="C23" s="58">
        <v>47</v>
      </c>
      <c r="D23" s="36">
        <v>18</v>
      </c>
      <c r="E23" s="37">
        <f t="shared" si="0"/>
        <v>4.991503823279524E-3</v>
      </c>
      <c r="F23" s="38">
        <v>-0.14545454545454545</v>
      </c>
      <c r="G23" s="39">
        <v>1.1722027854751667</v>
      </c>
      <c r="H23" s="57">
        <v>6</v>
      </c>
      <c r="I23" s="38">
        <v>-0.29689145649407728</v>
      </c>
      <c r="J23" s="39">
        <v>6.0278411876745271E-2</v>
      </c>
      <c r="K23" s="58">
        <v>50</v>
      </c>
      <c r="L23" s="38">
        <v>-0.49250246036773121</v>
      </c>
    </row>
    <row r="24" spans="1:12" ht="13.5" customHeight="1">
      <c r="A24" s="83"/>
      <c r="B24" s="47" t="s">
        <v>113</v>
      </c>
      <c r="C24" s="58">
        <v>47</v>
      </c>
      <c r="D24" s="36">
        <v>18</v>
      </c>
      <c r="E24" s="37">
        <f t="shared" si="0"/>
        <v>4.991503823279524E-3</v>
      </c>
      <c r="F24" s="38">
        <v>-0.35616438356164382</v>
      </c>
      <c r="G24" s="39">
        <v>0.34476045001950667</v>
      </c>
      <c r="H24" s="57">
        <v>34</v>
      </c>
      <c r="I24" s="38">
        <v>-0.49235204421100315</v>
      </c>
      <c r="J24" s="39">
        <v>0.36899210199883808</v>
      </c>
      <c r="K24" s="58">
        <v>12</v>
      </c>
      <c r="L24" s="38">
        <v>-0.45526757466040579</v>
      </c>
    </row>
    <row r="25" spans="1:12" ht="13.5" customHeight="1">
      <c r="A25" s="83"/>
      <c r="B25" s="47" t="s">
        <v>102</v>
      </c>
      <c r="C25" s="58">
        <v>44</v>
      </c>
      <c r="D25" s="36">
        <v>20</v>
      </c>
      <c r="E25" s="37">
        <f t="shared" si="0"/>
        <v>4.6728971962616819E-3</v>
      </c>
      <c r="F25" s="38">
        <v>-0.75418994413407825</v>
      </c>
      <c r="G25" s="39">
        <v>0.35141650384138984</v>
      </c>
      <c r="H25" s="57">
        <v>32</v>
      </c>
      <c r="I25" s="38">
        <v>-0.81339587323953011</v>
      </c>
      <c r="J25" s="39">
        <v>8.906864561002914E-2</v>
      </c>
      <c r="K25" s="58">
        <v>46</v>
      </c>
      <c r="L25" s="38">
        <v>-0.76276128362393669</v>
      </c>
    </row>
    <row r="26" spans="1:12" ht="13.5" customHeight="1">
      <c r="A26" s="83"/>
      <c r="B26" s="47" t="s">
        <v>118</v>
      </c>
      <c r="C26" s="58">
        <v>44</v>
      </c>
      <c r="D26" s="36">
        <v>20</v>
      </c>
      <c r="E26" s="37">
        <f t="shared" si="0"/>
        <v>4.6728971962616819E-3</v>
      </c>
      <c r="F26" s="38">
        <v>-0.13725490196078433</v>
      </c>
      <c r="G26" s="39">
        <v>0.45307973700506632</v>
      </c>
      <c r="H26" s="57">
        <v>24</v>
      </c>
      <c r="I26" s="38">
        <v>-0.18445647339088067</v>
      </c>
      <c r="J26" s="39">
        <v>0.42901172274532401</v>
      </c>
      <c r="K26" s="58">
        <v>8</v>
      </c>
      <c r="L26" s="38">
        <v>-0.25410423604530868</v>
      </c>
    </row>
    <row r="27" spans="1:12" ht="13.5" customHeight="1">
      <c r="A27" s="83"/>
      <c r="B27" s="47" t="s">
        <v>191</v>
      </c>
      <c r="C27" s="58">
        <v>40</v>
      </c>
      <c r="D27" s="36">
        <v>22</v>
      </c>
      <c r="E27" s="37">
        <f t="shared" si="0"/>
        <v>4.248088360237893E-3</v>
      </c>
      <c r="F27" s="38">
        <v>-0.63636363636363635</v>
      </c>
      <c r="G27" s="39">
        <v>0.11671636888677138</v>
      </c>
      <c r="H27" s="57">
        <v>50</v>
      </c>
      <c r="I27" s="38">
        <v>-0.75024819174028867</v>
      </c>
      <c r="J27" s="39">
        <v>0.37118594838473795</v>
      </c>
      <c r="K27" s="58">
        <v>11</v>
      </c>
      <c r="L27" s="38">
        <v>-0.72627533375732889</v>
      </c>
    </row>
    <row r="28" spans="1:12" ht="13.5" customHeight="1">
      <c r="A28" s="83"/>
      <c r="B28" s="47" t="s">
        <v>107</v>
      </c>
      <c r="C28" s="58">
        <v>38</v>
      </c>
      <c r="D28" s="36">
        <v>23</v>
      </c>
      <c r="E28" s="37">
        <f t="shared" si="0"/>
        <v>4.0356839422259986E-3</v>
      </c>
      <c r="F28" s="38">
        <v>-0.62376237623762376</v>
      </c>
      <c r="G28" s="39">
        <v>0.20771359163261652</v>
      </c>
      <c r="H28" s="57">
        <v>45</v>
      </c>
      <c r="I28" s="38">
        <v>-0.67261458760399784</v>
      </c>
      <c r="J28" s="39">
        <v>0.22442354155703872</v>
      </c>
      <c r="K28" s="58">
        <v>22</v>
      </c>
      <c r="L28" s="38">
        <v>-0.75755191503303665</v>
      </c>
    </row>
    <row r="29" spans="1:12" ht="13.5" customHeight="1">
      <c r="A29" s="83"/>
      <c r="B29" s="47" t="s">
        <v>111</v>
      </c>
      <c r="C29" s="58">
        <v>36</v>
      </c>
      <c r="D29" s="36">
        <v>24</v>
      </c>
      <c r="E29" s="37">
        <f t="shared" si="0"/>
        <v>3.8232795242141037E-3</v>
      </c>
      <c r="F29" s="38">
        <v>-0.52</v>
      </c>
      <c r="G29" s="39">
        <v>0.70976753128568293</v>
      </c>
      <c r="H29" s="57">
        <v>17</v>
      </c>
      <c r="I29" s="38">
        <v>-0.70454743564347977</v>
      </c>
      <c r="J29" s="39">
        <v>0.16590481027171983</v>
      </c>
      <c r="K29" s="58">
        <v>30</v>
      </c>
      <c r="L29" s="38">
        <v>-0.68811842285357194</v>
      </c>
    </row>
    <row r="30" spans="1:12" ht="13.5" customHeight="1">
      <c r="A30" s="83"/>
      <c r="B30" s="47" t="s">
        <v>110</v>
      </c>
      <c r="C30" s="58">
        <v>36</v>
      </c>
      <c r="D30" s="36">
        <v>24</v>
      </c>
      <c r="E30" s="37">
        <f t="shared" si="0"/>
        <v>3.8232795242141037E-3</v>
      </c>
      <c r="F30" s="38">
        <v>-0.52631578947368418</v>
      </c>
      <c r="G30" s="39">
        <v>7.9232911718837187E-2</v>
      </c>
      <c r="H30" s="57">
        <v>53</v>
      </c>
      <c r="I30" s="38">
        <v>-0.94553779857642029</v>
      </c>
      <c r="J30" s="39">
        <v>3.7817708141837415E-2</v>
      </c>
      <c r="K30" s="58">
        <v>56</v>
      </c>
      <c r="L30" s="38">
        <v>-0.69485423733873908</v>
      </c>
    </row>
    <row r="31" spans="1:12" ht="13.5" customHeight="1">
      <c r="A31" s="83"/>
      <c r="B31" s="47" t="s">
        <v>119</v>
      </c>
      <c r="C31" s="58">
        <v>32</v>
      </c>
      <c r="D31" s="36">
        <v>26</v>
      </c>
      <c r="E31" s="37">
        <f t="shared" si="0"/>
        <v>3.3984706881903144E-3</v>
      </c>
      <c r="F31" s="38">
        <v>-0.17948717948717949</v>
      </c>
      <c r="G31" s="39">
        <v>0.6371559014919953</v>
      </c>
      <c r="H31" s="57">
        <v>19</v>
      </c>
      <c r="I31" s="38">
        <v>-0.35385856656388687</v>
      </c>
      <c r="J31" s="39">
        <v>0.38152921679205465</v>
      </c>
      <c r="K31" s="58">
        <v>10</v>
      </c>
      <c r="L31" s="38">
        <v>-0.25643477455383556</v>
      </c>
    </row>
    <row r="32" spans="1:12" ht="13.5" customHeight="1">
      <c r="A32" s="83"/>
      <c r="B32" s="47" t="s">
        <v>108</v>
      </c>
      <c r="C32" s="58">
        <v>28</v>
      </c>
      <c r="D32" s="36">
        <v>27</v>
      </c>
      <c r="E32" s="37">
        <f t="shared" si="0"/>
        <v>2.9736618521665251E-3</v>
      </c>
      <c r="F32" s="38">
        <v>-0.7021276595744681</v>
      </c>
      <c r="G32" s="39">
        <v>0.82257364556220847</v>
      </c>
      <c r="H32" s="57">
        <v>11</v>
      </c>
      <c r="I32" s="38">
        <v>-0.73703895692399612</v>
      </c>
      <c r="J32" s="39">
        <v>0.14354807783997056</v>
      </c>
      <c r="K32" s="58">
        <v>35</v>
      </c>
      <c r="L32" s="38">
        <v>-0.78342382279831879</v>
      </c>
    </row>
    <row r="33" spans="1:12" ht="13.5" customHeight="1">
      <c r="A33" s="83"/>
      <c r="B33" s="47" t="s">
        <v>106</v>
      </c>
      <c r="C33" s="58">
        <v>28</v>
      </c>
      <c r="D33" s="36">
        <v>27</v>
      </c>
      <c r="E33" s="37">
        <f t="shared" si="0"/>
        <v>2.9736618521665251E-3</v>
      </c>
      <c r="F33" s="38">
        <v>-0.73831775700934577</v>
      </c>
      <c r="G33" s="39">
        <v>0.15309403024908916</v>
      </c>
      <c r="H33" s="57">
        <v>49</v>
      </c>
      <c r="I33" s="38">
        <v>-0.79353767696314426</v>
      </c>
      <c r="J33" s="39">
        <v>0.16725384713715175</v>
      </c>
      <c r="K33" s="58">
        <v>29</v>
      </c>
      <c r="L33" s="38">
        <v>-0.78953338599484835</v>
      </c>
    </row>
    <row r="34" spans="1:12" ht="13.5" customHeight="1">
      <c r="A34" s="83"/>
      <c r="B34" s="47" t="s">
        <v>126</v>
      </c>
      <c r="C34" s="58">
        <v>28</v>
      </c>
      <c r="D34" s="36">
        <v>27</v>
      </c>
      <c r="E34" s="37">
        <f t="shared" si="0"/>
        <v>2.9736618521665251E-3</v>
      </c>
      <c r="F34" s="38">
        <v>0.12</v>
      </c>
      <c r="G34" s="39">
        <v>0.88465874102477804</v>
      </c>
      <c r="H34" s="57">
        <v>9</v>
      </c>
      <c r="I34" s="38">
        <v>-9.3755585694217408E-2</v>
      </c>
      <c r="J34" s="39">
        <v>0.85666731936557661</v>
      </c>
      <c r="K34" s="58">
        <v>5</v>
      </c>
      <c r="L34" s="38">
        <v>-6.1939005286861304E-2</v>
      </c>
    </row>
    <row r="35" spans="1:12" ht="13.5" customHeight="1">
      <c r="A35" s="83"/>
      <c r="B35" s="47" t="s">
        <v>128</v>
      </c>
      <c r="C35" s="58">
        <v>24</v>
      </c>
      <c r="D35" s="36">
        <v>30</v>
      </c>
      <c r="E35" s="37">
        <f t="shared" si="0"/>
        <v>2.5488530161427358E-3</v>
      </c>
      <c r="F35" s="38">
        <v>4.3478260869565216E-2</v>
      </c>
      <c r="G35" s="39">
        <v>0.54686033469829642</v>
      </c>
      <c r="H35" s="57">
        <v>22</v>
      </c>
      <c r="I35" s="38">
        <v>-0.68971620139944478</v>
      </c>
      <c r="J35" s="39">
        <v>0.31502388274811083</v>
      </c>
      <c r="K35" s="58">
        <v>15</v>
      </c>
      <c r="L35" s="38">
        <v>-0.43037107587675516</v>
      </c>
    </row>
    <row r="36" spans="1:12" ht="13.5" customHeight="1">
      <c r="A36" s="83"/>
      <c r="B36" s="47" t="s">
        <v>190</v>
      </c>
      <c r="C36" s="58">
        <v>22</v>
      </c>
      <c r="D36" s="36">
        <v>31</v>
      </c>
      <c r="E36" s="37">
        <f t="shared" si="0"/>
        <v>2.3364485981308409E-3</v>
      </c>
      <c r="F36" s="38">
        <v>-0.7441860465116279</v>
      </c>
      <c r="G36" s="39">
        <v>0.77979342211395974</v>
      </c>
      <c r="H36" s="57">
        <v>14</v>
      </c>
      <c r="I36" s="38">
        <v>-0.87623046265284243</v>
      </c>
      <c r="J36" s="39">
        <v>0.28461905679832022</v>
      </c>
      <c r="K36" s="58">
        <v>17</v>
      </c>
      <c r="L36" s="38">
        <v>-0.77802725236494819</v>
      </c>
    </row>
    <row r="37" spans="1:12" ht="13.5" customHeight="1">
      <c r="A37" s="83"/>
      <c r="B37" s="47" t="s">
        <v>117</v>
      </c>
      <c r="C37" s="58">
        <v>21</v>
      </c>
      <c r="D37" s="36">
        <v>32</v>
      </c>
      <c r="E37" s="37">
        <f t="shared" si="0"/>
        <v>2.2302463891248937E-3</v>
      </c>
      <c r="F37" s="38">
        <v>-0.59615384615384615</v>
      </c>
      <c r="G37" s="39">
        <v>0.58653628092295362</v>
      </c>
      <c r="H37" s="57">
        <v>21</v>
      </c>
      <c r="I37" s="38">
        <v>-0.76888214622862849</v>
      </c>
      <c r="J37" s="39">
        <v>4.0953626648407855E-2</v>
      </c>
      <c r="K37" s="58">
        <v>55</v>
      </c>
      <c r="L37" s="38">
        <v>-0.70911434437076581</v>
      </c>
    </row>
    <row r="38" spans="1:12" ht="13.5" customHeight="1">
      <c r="A38" s="83"/>
      <c r="B38" s="47" t="s">
        <v>104</v>
      </c>
      <c r="C38" s="58">
        <v>21</v>
      </c>
      <c r="D38" s="36">
        <v>32</v>
      </c>
      <c r="E38" s="37">
        <f t="shared" si="0"/>
        <v>2.2302463891248937E-3</v>
      </c>
      <c r="F38" s="38">
        <v>-0.8125</v>
      </c>
      <c r="G38" s="39">
        <v>0.34263291987466193</v>
      </c>
      <c r="H38" s="57">
        <v>35</v>
      </c>
      <c r="I38" s="38">
        <v>-0.8699218593475837</v>
      </c>
      <c r="J38" s="39">
        <v>0.15311255960453213</v>
      </c>
      <c r="K38" s="58">
        <v>34</v>
      </c>
      <c r="L38" s="38">
        <v>-0.83591132048646055</v>
      </c>
    </row>
    <row r="39" spans="1:12" ht="13.5" customHeight="1">
      <c r="A39" s="83"/>
      <c r="B39" s="47" t="s">
        <v>116</v>
      </c>
      <c r="C39" s="58">
        <v>20</v>
      </c>
      <c r="D39" s="36">
        <v>34</v>
      </c>
      <c r="E39" s="37">
        <f t="shared" si="0"/>
        <v>2.1240441801189465E-3</v>
      </c>
      <c r="F39" s="38">
        <v>-0.62962962962962965</v>
      </c>
      <c r="G39" s="39">
        <v>4.3368027358158825E-2</v>
      </c>
      <c r="H39" s="57">
        <v>59</v>
      </c>
      <c r="I39" s="38">
        <v>-0.83449475781538207</v>
      </c>
      <c r="J39" s="39">
        <v>7.0226963010405166E-2</v>
      </c>
      <c r="K39" s="58">
        <v>49</v>
      </c>
      <c r="L39" s="38">
        <v>-0.69548821544092465</v>
      </c>
    </row>
    <row r="40" spans="1:12" ht="13.5" customHeight="1">
      <c r="A40" s="83"/>
      <c r="B40" s="47" t="s">
        <v>114</v>
      </c>
      <c r="C40" s="58">
        <v>19</v>
      </c>
      <c r="D40" s="36">
        <v>35</v>
      </c>
      <c r="E40" s="37">
        <f t="shared" si="0"/>
        <v>2.0178419711129993E-3</v>
      </c>
      <c r="F40" s="38">
        <v>-0.703125</v>
      </c>
      <c r="G40" s="39">
        <v>0.23083299769206386</v>
      </c>
      <c r="H40" s="57">
        <v>43</v>
      </c>
      <c r="I40" s="38">
        <v>-0.77573131567980413</v>
      </c>
      <c r="J40" s="39">
        <v>9.7890763182150495E-2</v>
      </c>
      <c r="K40" s="58">
        <v>43</v>
      </c>
      <c r="L40" s="38">
        <v>-0.76574342689285957</v>
      </c>
    </row>
    <row r="41" spans="1:12">
      <c r="A41" s="83"/>
      <c r="B41" s="47" t="s">
        <v>193</v>
      </c>
      <c r="C41" s="58">
        <v>18</v>
      </c>
      <c r="D41" s="36">
        <v>36</v>
      </c>
      <c r="E41" s="37">
        <f t="shared" si="0"/>
        <v>1.9116397621070519E-3</v>
      </c>
      <c r="F41" s="38">
        <v>-0.74647887323943662</v>
      </c>
      <c r="G41" s="39">
        <v>0.26091875619306021</v>
      </c>
      <c r="H41" s="57">
        <v>42</v>
      </c>
      <c r="I41" s="38">
        <v>-0.90147560769667678</v>
      </c>
      <c r="J41" s="39">
        <v>0.23302509291875581</v>
      </c>
      <c r="K41" s="58">
        <v>19</v>
      </c>
      <c r="L41" s="38">
        <v>-0.77927896019171072</v>
      </c>
    </row>
    <row r="42" spans="1:12" ht="13.5" customHeight="1">
      <c r="A42" s="83"/>
      <c r="B42" s="47" t="s">
        <v>123</v>
      </c>
      <c r="C42" s="58">
        <v>18</v>
      </c>
      <c r="D42" s="36">
        <v>36</v>
      </c>
      <c r="E42" s="37">
        <f t="shared" si="0"/>
        <v>1.9116397621070519E-3</v>
      </c>
      <c r="F42" s="38">
        <v>-0.4375</v>
      </c>
      <c r="G42" s="39">
        <v>0.79445975391356005</v>
      </c>
      <c r="H42" s="57">
        <v>13</v>
      </c>
      <c r="I42" s="38">
        <v>-0.46944984558960068</v>
      </c>
      <c r="J42" s="39">
        <v>0.20570018055904737</v>
      </c>
      <c r="K42" s="58">
        <v>24</v>
      </c>
      <c r="L42" s="38">
        <v>-0.59469350673096699</v>
      </c>
    </row>
    <row r="43" spans="1:12" ht="13.5" customHeight="1">
      <c r="A43" s="83"/>
      <c r="B43" s="47" t="s">
        <v>131</v>
      </c>
      <c r="C43" s="58">
        <v>17</v>
      </c>
      <c r="D43" s="36">
        <v>38</v>
      </c>
      <c r="E43" s="37">
        <f t="shared" si="0"/>
        <v>1.8054375531011044E-3</v>
      </c>
      <c r="F43" s="38">
        <v>0.13333333333333333</v>
      </c>
      <c r="G43" s="39">
        <v>7.7115849008791856E-2</v>
      </c>
      <c r="H43" s="57">
        <v>55</v>
      </c>
      <c r="I43" s="38">
        <v>-0.10669000508215515</v>
      </c>
      <c r="J43" s="39">
        <v>9.8572553458215084E-2</v>
      </c>
      <c r="K43" s="58">
        <v>42</v>
      </c>
      <c r="L43" s="38">
        <v>-9.5176902943144695E-2</v>
      </c>
    </row>
    <row r="44" spans="1:12" ht="13.5" customHeight="1">
      <c r="A44" s="83"/>
      <c r="B44" s="47" t="s">
        <v>130</v>
      </c>
      <c r="C44" s="58">
        <v>17</v>
      </c>
      <c r="D44" s="36">
        <v>38</v>
      </c>
      <c r="E44" s="37">
        <f t="shared" si="0"/>
        <v>1.8054375531011044E-3</v>
      </c>
      <c r="F44" s="38">
        <v>0</v>
      </c>
      <c r="G44" s="39">
        <v>5.7330937177874401E-2</v>
      </c>
      <c r="H44" s="57">
        <v>56</v>
      </c>
      <c r="I44" s="38">
        <v>-0.16559879549707746</v>
      </c>
      <c r="J44" s="39">
        <v>4.9213495961743167E-2</v>
      </c>
      <c r="K44" s="58">
        <v>54</v>
      </c>
      <c r="L44" s="38">
        <v>-0.14369211805333412</v>
      </c>
    </row>
    <row r="45" spans="1:12" ht="13.5" customHeight="1">
      <c r="A45" s="83"/>
      <c r="B45" s="47" t="s">
        <v>121</v>
      </c>
      <c r="C45" s="58">
        <v>16</v>
      </c>
      <c r="D45" s="36">
        <v>40</v>
      </c>
      <c r="E45" s="37">
        <f t="shared" si="0"/>
        <v>1.6992353440951572E-3</v>
      </c>
      <c r="F45" s="38">
        <v>-0.55555555555555558</v>
      </c>
      <c r="G45" s="39">
        <v>1.4314582771782669</v>
      </c>
      <c r="H45" s="57">
        <v>4</v>
      </c>
      <c r="I45" s="38">
        <v>-0.13595587880322943</v>
      </c>
      <c r="J45" s="39">
        <v>2.873951366994968E-2</v>
      </c>
      <c r="K45" s="58">
        <v>59</v>
      </c>
      <c r="L45" s="38">
        <v>-0.88909677137110155</v>
      </c>
    </row>
    <row r="46" spans="1:12" ht="13.5" customHeight="1">
      <c r="A46" s="83"/>
      <c r="B46" s="47" t="s">
        <v>192</v>
      </c>
      <c r="C46" s="58">
        <v>14</v>
      </c>
      <c r="D46" s="36">
        <v>41</v>
      </c>
      <c r="E46" s="37">
        <f t="shared" si="0"/>
        <v>1.4868309260832626E-3</v>
      </c>
      <c r="F46" s="38">
        <v>-0.66666666666666663</v>
      </c>
      <c r="G46" s="39">
        <v>0.90888317680585828</v>
      </c>
      <c r="H46" s="57">
        <v>8</v>
      </c>
      <c r="I46" s="38">
        <v>-0.80675412455056394</v>
      </c>
      <c r="J46" s="39">
        <v>0.16101189072813027</v>
      </c>
      <c r="K46" s="58">
        <v>31</v>
      </c>
      <c r="L46" s="38">
        <v>-0.9091398399771824</v>
      </c>
    </row>
    <row r="47" spans="1:12" ht="13.5" customHeight="1">
      <c r="A47" s="83"/>
      <c r="B47" s="47" t="s">
        <v>135</v>
      </c>
      <c r="C47" s="58">
        <v>14</v>
      </c>
      <c r="D47" s="36">
        <v>41</v>
      </c>
      <c r="E47" s="37">
        <f t="shared" si="0"/>
        <v>1.4868309260832626E-3</v>
      </c>
      <c r="F47" s="38">
        <v>2.5</v>
      </c>
      <c r="G47" s="39">
        <v>0.20766843978685284</v>
      </c>
      <c r="H47" s="57">
        <v>46</v>
      </c>
      <c r="I47" s="38">
        <v>-0.78610150701954151</v>
      </c>
      <c r="J47" s="39">
        <v>0.15748350360299759</v>
      </c>
      <c r="K47" s="58">
        <v>32</v>
      </c>
      <c r="L47" s="38">
        <v>-0.57875131329993179</v>
      </c>
    </row>
    <row r="48" spans="1:12" ht="13.5" customHeight="1">
      <c r="A48" s="83"/>
      <c r="B48" s="47" t="s">
        <v>194</v>
      </c>
      <c r="C48" s="58">
        <v>10</v>
      </c>
      <c r="D48" s="36">
        <v>43</v>
      </c>
      <c r="E48" s="37">
        <f t="shared" si="0"/>
        <v>1.0620220900594733E-3</v>
      </c>
      <c r="F48" s="38">
        <v>-0.41176470588235292</v>
      </c>
      <c r="G48" s="39">
        <v>4.7851561926809323</v>
      </c>
      <c r="H48" s="57">
        <v>1</v>
      </c>
      <c r="I48" s="38">
        <v>-0.6171875045855254</v>
      </c>
      <c r="J48" s="39">
        <v>0.38783741855414211</v>
      </c>
      <c r="K48" s="58">
        <v>9</v>
      </c>
      <c r="L48" s="38">
        <v>-0.70153172966363087</v>
      </c>
    </row>
    <row r="49" spans="1:12" ht="13.5" customHeight="1">
      <c r="A49" s="83"/>
      <c r="B49" s="47" t="s">
        <v>133</v>
      </c>
      <c r="C49" s="58">
        <v>10</v>
      </c>
      <c r="D49" s="36">
        <v>43</v>
      </c>
      <c r="E49" s="37">
        <f t="shared" si="0"/>
        <v>1.0620220900594733E-3</v>
      </c>
      <c r="F49" s="38">
        <v>-0.2857142857142857</v>
      </c>
      <c r="G49" s="39">
        <v>0.27882950071912843</v>
      </c>
      <c r="H49" s="57">
        <v>40</v>
      </c>
      <c r="I49" s="38">
        <v>-0.39155419664504471</v>
      </c>
      <c r="J49" s="39">
        <v>0.71018692119765925</v>
      </c>
      <c r="K49" s="58">
        <v>6</v>
      </c>
      <c r="L49" s="38">
        <v>-0.49995231602100526</v>
      </c>
    </row>
    <row r="50" spans="1:12" ht="13.5" customHeight="1">
      <c r="A50" s="83"/>
      <c r="B50" s="47" t="s">
        <v>127</v>
      </c>
      <c r="C50" s="58">
        <v>9</v>
      </c>
      <c r="D50" s="36">
        <v>45</v>
      </c>
      <c r="E50" s="37">
        <f t="shared" si="0"/>
        <v>9.5581988105352593E-4</v>
      </c>
      <c r="F50" s="38">
        <v>-0.625</v>
      </c>
      <c r="G50" s="39">
        <v>7.8928259326032799E-2</v>
      </c>
      <c r="H50" s="57">
        <v>54</v>
      </c>
      <c r="I50" s="38">
        <v>-0.77896798711238902</v>
      </c>
      <c r="J50" s="39">
        <v>9.4979990881920884E-2</v>
      </c>
      <c r="K50" s="58">
        <v>44</v>
      </c>
      <c r="L50" s="38">
        <v>-0.78208067917025481</v>
      </c>
    </row>
    <row r="51" spans="1:12" ht="13.5" customHeight="1">
      <c r="A51" s="83"/>
      <c r="B51" s="47" t="s">
        <v>122</v>
      </c>
      <c r="C51" s="58">
        <v>8</v>
      </c>
      <c r="D51" s="36">
        <v>46</v>
      </c>
      <c r="E51" s="37">
        <f t="shared" si="0"/>
        <v>8.4961767204757861E-4</v>
      </c>
      <c r="F51" s="38">
        <v>-0.77142857142857146</v>
      </c>
      <c r="G51" s="39">
        <v>0.2767960104485005</v>
      </c>
      <c r="H51" s="57">
        <v>41</v>
      </c>
      <c r="I51" s="38">
        <v>-0.81510026502040167</v>
      </c>
      <c r="J51" s="39">
        <v>7.8732485712514233E-2</v>
      </c>
      <c r="K51" s="58">
        <v>48</v>
      </c>
      <c r="L51" s="38">
        <v>-0.80532763047695155</v>
      </c>
    </row>
    <row r="52" spans="1:12" ht="13.5" customHeight="1">
      <c r="A52" s="83"/>
      <c r="B52" s="47" t="s">
        <v>132</v>
      </c>
      <c r="C52" s="58">
        <v>7</v>
      </c>
      <c r="D52" s="36">
        <v>47</v>
      </c>
      <c r="E52" s="37">
        <f t="shared" si="0"/>
        <v>7.4341546304163128E-4</v>
      </c>
      <c r="F52" s="38">
        <v>-0.5</v>
      </c>
      <c r="G52" s="39">
        <v>0.22857909021263223</v>
      </c>
      <c r="H52" s="57">
        <v>44</v>
      </c>
      <c r="I52" s="38">
        <v>-0.78317640585544601</v>
      </c>
      <c r="J52" s="39">
        <v>1.6983992344586765E-2</v>
      </c>
      <c r="K52" s="58">
        <v>62</v>
      </c>
      <c r="L52" s="38">
        <v>0.66037571502607761</v>
      </c>
    </row>
    <row r="53" spans="1:12" ht="13.5" customHeight="1">
      <c r="A53" s="83"/>
      <c r="B53" s="47" t="s">
        <v>125</v>
      </c>
      <c r="C53" s="58">
        <v>6</v>
      </c>
      <c r="D53" s="36">
        <v>48</v>
      </c>
      <c r="E53" s="37">
        <f t="shared" si="0"/>
        <v>6.3721325403568395E-4</v>
      </c>
      <c r="F53" s="38">
        <v>-0.77777777777777779</v>
      </c>
      <c r="G53" s="39">
        <v>0.33446611395460701</v>
      </c>
      <c r="H53" s="57">
        <v>38</v>
      </c>
      <c r="I53" s="38">
        <v>-0.82533436271259408</v>
      </c>
      <c r="J53" s="39">
        <v>0.137520055008022</v>
      </c>
      <c r="K53" s="58">
        <v>37</v>
      </c>
      <c r="L53" s="38">
        <v>-0.82464104718975229</v>
      </c>
    </row>
    <row r="54" spans="1:12" ht="13.5" customHeight="1">
      <c r="A54" s="83"/>
      <c r="B54" s="47" t="s">
        <v>223</v>
      </c>
      <c r="C54" s="58">
        <v>5</v>
      </c>
      <c r="D54" s="36">
        <v>49</v>
      </c>
      <c r="E54" s="37">
        <f t="shared" ref="E54" si="1">C54/9416</f>
        <v>5.3101104502973663E-4</v>
      </c>
      <c r="F54" s="38">
        <v>-0.88095238095238093</v>
      </c>
      <c r="G54" s="39">
        <v>5.1526345154161782E-2</v>
      </c>
      <c r="H54" s="57">
        <v>58</v>
      </c>
      <c r="I54" s="38">
        <v>-0.95004398155529846</v>
      </c>
      <c r="J54" s="39">
        <v>0.20370083680303758</v>
      </c>
      <c r="K54" s="58">
        <v>25</v>
      </c>
      <c r="L54" s="38">
        <v>-0.89790029057439369</v>
      </c>
    </row>
    <row r="55" spans="1:12" ht="13.5" customHeight="1">
      <c r="A55" s="83"/>
      <c r="B55" s="47" t="s">
        <v>137</v>
      </c>
      <c r="C55" s="58">
        <v>5</v>
      </c>
      <c r="D55" s="36">
        <v>49</v>
      </c>
      <c r="E55" s="37">
        <f t="shared" ref="E55" si="2">C55/9416</f>
        <v>5.3101104502973663E-4</v>
      </c>
      <c r="F55" s="38">
        <v>0.66666666666666663</v>
      </c>
      <c r="G55" s="39">
        <v>0.63420590317315584</v>
      </c>
      <c r="H55" s="57">
        <v>20</v>
      </c>
      <c r="I55" s="38">
        <v>0.10563229119853521</v>
      </c>
      <c r="J55" s="39">
        <v>0.27166235629061353</v>
      </c>
      <c r="K55" s="58">
        <v>18</v>
      </c>
      <c r="L55" s="38">
        <v>-0.23579568093075143</v>
      </c>
    </row>
    <row r="56" spans="1:12" ht="13.5" customHeight="1">
      <c r="A56" s="83"/>
      <c r="B56" s="47" t="s">
        <v>136</v>
      </c>
      <c r="C56" s="58">
        <v>4</v>
      </c>
      <c r="D56" s="36">
        <v>51</v>
      </c>
      <c r="E56" s="37">
        <f t="shared" si="0"/>
        <v>4.248088360237893E-4</v>
      </c>
      <c r="F56" s="38">
        <v>0</v>
      </c>
      <c r="G56" s="39">
        <v>0.44911798136365338</v>
      </c>
      <c r="H56" s="57">
        <v>25</v>
      </c>
      <c r="I56" s="38">
        <v>-0.54975922368293739</v>
      </c>
      <c r="J56" s="39">
        <v>1.4547570555717195</v>
      </c>
      <c r="K56" s="58">
        <v>2</v>
      </c>
      <c r="L56" s="38">
        <v>12.214649403549608</v>
      </c>
    </row>
    <row r="57" spans="1:12" ht="13.5" customHeight="1">
      <c r="A57" s="83"/>
      <c r="B57" s="47" t="s">
        <v>134</v>
      </c>
      <c r="C57" s="58">
        <v>4</v>
      </c>
      <c r="D57" s="36">
        <v>51</v>
      </c>
      <c r="E57" s="37">
        <f t="shared" si="0"/>
        <v>4.248088360237893E-4</v>
      </c>
      <c r="F57" s="38">
        <v>-0.42857142857142855</v>
      </c>
      <c r="G57" s="39">
        <v>0.74612362363347151</v>
      </c>
      <c r="H57" s="57">
        <v>16</v>
      </c>
      <c r="I57" s="38">
        <v>-0.37751971971150383</v>
      </c>
      <c r="J57" s="39">
        <v>5.5612945025213516E-2</v>
      </c>
      <c r="K57" s="58">
        <v>51</v>
      </c>
      <c r="L57" s="38">
        <v>-0.94649240217931241</v>
      </c>
    </row>
    <row r="58" spans="1:12" ht="13.5" customHeight="1">
      <c r="A58" s="83"/>
      <c r="B58" s="47" t="s">
        <v>206</v>
      </c>
      <c r="C58" s="58">
        <v>3</v>
      </c>
      <c r="D58" s="36">
        <v>53</v>
      </c>
      <c r="E58" s="37">
        <f t="shared" si="0"/>
        <v>3.1860662701784198E-4</v>
      </c>
      <c r="F58" s="38">
        <v>2</v>
      </c>
      <c r="G58" s="39">
        <v>0.35173617220404874</v>
      </c>
      <c r="H58" s="57">
        <v>31</v>
      </c>
      <c r="I58" s="38">
        <v>1.9967921871784953</v>
      </c>
      <c r="J58" s="39">
        <v>2.1410219811590068</v>
      </c>
      <c r="K58" s="58">
        <v>1</v>
      </c>
      <c r="L58" s="38">
        <v>1.5613045960605199</v>
      </c>
    </row>
    <row r="59" spans="1:12" ht="13.5" customHeight="1">
      <c r="A59" s="83"/>
      <c r="B59" s="47" t="s">
        <v>195</v>
      </c>
      <c r="C59" s="58">
        <v>3</v>
      </c>
      <c r="D59" s="36">
        <v>53</v>
      </c>
      <c r="E59" s="37">
        <f t="shared" si="0"/>
        <v>3.1860662701784198E-4</v>
      </c>
      <c r="F59" s="38">
        <v>-0.25</v>
      </c>
      <c r="G59" s="39">
        <v>2.7749651940763775</v>
      </c>
      <c r="H59" s="57">
        <v>2</v>
      </c>
      <c r="I59" s="38">
        <v>5.4486773749023387E-2</v>
      </c>
      <c r="J59" s="39">
        <v>1.3767783386874715</v>
      </c>
      <c r="K59" s="58">
        <v>3</v>
      </c>
      <c r="L59" s="38">
        <v>-8.327214318494712E-2</v>
      </c>
    </row>
    <row r="60" spans="1:12" ht="13.5" customHeight="1">
      <c r="A60" s="83"/>
      <c r="B60" s="47" t="s">
        <v>217</v>
      </c>
      <c r="C60" s="58">
        <v>2</v>
      </c>
      <c r="D60" s="36">
        <v>55</v>
      </c>
      <c r="E60" s="37">
        <f t="shared" si="0"/>
        <v>2.1240441801189465E-4</v>
      </c>
      <c r="F60" s="38">
        <v>-0.77777777777777779</v>
      </c>
      <c r="G60" s="39">
        <v>1.7513546037455628E-3</v>
      </c>
      <c r="H60" s="57">
        <v>63</v>
      </c>
      <c r="I60" s="38">
        <v>-0.89389320835729524</v>
      </c>
      <c r="J60" s="39">
        <v>5.2421671538387341E-3</v>
      </c>
      <c r="K60" s="58">
        <v>63</v>
      </c>
      <c r="L60" s="38">
        <v>-0.7174724693030341</v>
      </c>
    </row>
    <row r="61" spans="1:12" ht="13.5" customHeight="1">
      <c r="A61" s="83"/>
      <c r="B61" s="47" t="s">
        <v>204</v>
      </c>
      <c r="C61" s="58">
        <v>2</v>
      </c>
      <c r="D61" s="36">
        <v>55</v>
      </c>
      <c r="E61" s="37">
        <f t="shared" si="0"/>
        <v>2.1240441801189465E-4</v>
      </c>
      <c r="F61" s="38">
        <v>-0.77777777777777779</v>
      </c>
      <c r="G61" s="39">
        <v>0.10352659634357202</v>
      </c>
      <c r="H61" s="57">
        <v>52</v>
      </c>
      <c r="I61" s="38">
        <v>-0.96790675513349267</v>
      </c>
      <c r="J61" s="39">
        <v>0.22990091270662344</v>
      </c>
      <c r="K61" s="58">
        <v>20</v>
      </c>
      <c r="L61" s="58">
        <v>-0.8647722831459641</v>
      </c>
    </row>
    <row r="62" spans="1:12" ht="13.5" customHeight="1">
      <c r="A62" s="83"/>
      <c r="B62" s="47" t="s">
        <v>138</v>
      </c>
      <c r="C62" s="58">
        <v>2</v>
      </c>
      <c r="D62" s="36">
        <v>55</v>
      </c>
      <c r="E62" s="37">
        <f t="shared" si="0"/>
        <v>2.1240441801189465E-4</v>
      </c>
      <c r="F62" s="38">
        <v>0</v>
      </c>
      <c r="G62" s="39">
        <v>1.7234662914663086</v>
      </c>
      <c r="H62" s="57">
        <v>3</v>
      </c>
      <c r="I62" s="38">
        <v>-0.5088121069321021</v>
      </c>
      <c r="J62" s="39">
        <v>0.88778409090909083</v>
      </c>
      <c r="K62" s="58">
        <v>4</v>
      </c>
      <c r="L62" s="38">
        <v>-6.2322443181818232E-2</v>
      </c>
    </row>
    <row r="63" spans="1:12" ht="13.5" customHeight="1">
      <c r="A63" s="83"/>
      <c r="B63" s="47" t="s">
        <v>196</v>
      </c>
      <c r="C63" s="58">
        <v>2</v>
      </c>
      <c r="D63" s="36">
        <v>55</v>
      </c>
      <c r="E63" s="37">
        <f t="shared" si="0"/>
        <v>2.1240441801189465E-4</v>
      </c>
      <c r="F63" s="38" t="s">
        <v>225</v>
      </c>
      <c r="G63" s="39">
        <v>1.8686117547640482E-3</v>
      </c>
      <c r="H63" s="57">
        <v>62</v>
      </c>
      <c r="I63" s="38" t="s">
        <v>228</v>
      </c>
      <c r="J63" s="39">
        <v>2.0882603225318069E-2</v>
      </c>
      <c r="K63" s="58">
        <v>61</v>
      </c>
      <c r="L63" s="38" t="s">
        <v>228</v>
      </c>
    </row>
    <row r="64" spans="1:12" ht="13.5" customHeight="1">
      <c r="A64" s="83"/>
      <c r="B64" s="47" t="s">
        <v>129</v>
      </c>
      <c r="C64" s="58">
        <v>2</v>
      </c>
      <c r="D64" s="36">
        <v>55</v>
      </c>
      <c r="E64" s="37">
        <f t="shared" si="0"/>
        <v>2.1240441801189465E-4</v>
      </c>
      <c r="F64" s="38">
        <v>-0.89473684210526316</v>
      </c>
      <c r="G64" s="39">
        <v>0.1046480718257887</v>
      </c>
      <c r="H64" s="57">
        <v>51</v>
      </c>
      <c r="I64" s="38">
        <v>-0.92476354415051187</v>
      </c>
      <c r="J64" s="39">
        <v>5.251438894257026E-2</v>
      </c>
      <c r="K64" s="58">
        <v>52</v>
      </c>
      <c r="L64" s="38">
        <v>-0.90321570478732227</v>
      </c>
    </row>
    <row r="65" spans="1:12" ht="13.5" customHeight="1">
      <c r="A65" s="83"/>
      <c r="B65" s="47" t="s">
        <v>207</v>
      </c>
      <c r="C65" s="58">
        <v>2</v>
      </c>
      <c r="D65" s="36">
        <v>55</v>
      </c>
      <c r="E65" s="37">
        <f t="shared" si="0"/>
        <v>2.1240441801189465E-4</v>
      </c>
      <c r="F65" s="38">
        <v>-0.5</v>
      </c>
      <c r="G65" s="39">
        <v>5.4378664337146061E-2</v>
      </c>
      <c r="H65" s="57">
        <v>57</v>
      </c>
      <c r="I65" s="38">
        <v>-0.36648856047224837</v>
      </c>
      <c r="J65" s="39">
        <v>3.4215933333675494E-2</v>
      </c>
      <c r="K65" s="58">
        <v>57</v>
      </c>
      <c r="L65" s="38">
        <v>-0.41386224323080528</v>
      </c>
    </row>
    <row r="66" spans="1:12" ht="13.5" customHeight="1">
      <c r="A66" s="83"/>
      <c r="B66" s="47" t="s">
        <v>219</v>
      </c>
      <c r="C66" s="58">
        <v>2</v>
      </c>
      <c r="D66" s="36">
        <v>55</v>
      </c>
      <c r="E66" s="37">
        <f t="shared" si="0"/>
        <v>2.1240441801189465E-4</v>
      </c>
      <c r="F66" s="38">
        <v>-0.875</v>
      </c>
      <c r="G66" s="39">
        <v>0.43457742683697859</v>
      </c>
      <c r="H66" s="57">
        <v>26</v>
      </c>
      <c r="I66" s="38">
        <v>-0.85115723130833476</v>
      </c>
      <c r="J66" s="39">
        <v>9.493881193570744E-2</v>
      </c>
      <c r="K66" s="58">
        <v>45</v>
      </c>
      <c r="L66" s="38">
        <v>-0.69128983869895855</v>
      </c>
    </row>
    <row r="67" spans="1:12" ht="13.5" customHeight="1">
      <c r="A67" s="83"/>
      <c r="B67" s="47" t="s">
        <v>218</v>
      </c>
      <c r="C67" s="58">
        <v>2</v>
      </c>
      <c r="D67" s="36">
        <v>55</v>
      </c>
      <c r="E67" s="37">
        <f t="shared" si="0"/>
        <v>2.1240441801189465E-4</v>
      </c>
      <c r="F67" s="38">
        <v>1</v>
      </c>
      <c r="G67" s="39">
        <v>1.324466830724553E-2</v>
      </c>
      <c r="H67" s="57">
        <v>60</v>
      </c>
      <c r="I67" s="38">
        <v>-0.98423884471437773</v>
      </c>
      <c r="J67" s="39">
        <v>4.9366869893614398E-2</v>
      </c>
      <c r="K67" s="58">
        <v>53</v>
      </c>
      <c r="L67" s="38">
        <v>-0.86549008960086893</v>
      </c>
    </row>
    <row r="68" spans="1:12" ht="13.5" customHeight="1">
      <c r="A68" s="83"/>
      <c r="B68" s="47" t="s">
        <v>205</v>
      </c>
      <c r="C68" s="58">
        <v>1</v>
      </c>
      <c r="D68" s="36">
        <v>63</v>
      </c>
      <c r="E68" s="37">
        <f t="shared" si="0"/>
        <v>1.0620220900594733E-4</v>
      </c>
      <c r="F68" s="38">
        <v>0</v>
      </c>
      <c r="G68" s="68" t="s">
        <v>227</v>
      </c>
      <c r="H68" s="68" t="s">
        <v>227</v>
      </c>
      <c r="I68" s="68" t="s">
        <v>228</v>
      </c>
      <c r="J68" s="68" t="s">
        <v>230</v>
      </c>
      <c r="K68" s="58" t="s">
        <v>229</v>
      </c>
      <c r="L68" s="38" t="s">
        <v>228</v>
      </c>
    </row>
    <row r="69" spans="1:12" ht="13.5" customHeight="1">
      <c r="A69" s="83"/>
      <c r="B69" s="47" t="s">
        <v>224</v>
      </c>
      <c r="C69" s="58">
        <v>1</v>
      </c>
      <c r="D69" s="36">
        <v>63</v>
      </c>
      <c r="E69" s="37">
        <f t="shared" si="0"/>
        <v>1.0620220900594733E-4</v>
      </c>
      <c r="F69" s="38" t="s">
        <v>225</v>
      </c>
      <c r="G69" s="39">
        <v>9.2084816878674827E-3</v>
      </c>
      <c r="H69" s="57">
        <v>61</v>
      </c>
      <c r="I69" s="38" t="s">
        <v>228</v>
      </c>
      <c r="J69" s="39">
        <v>2.7248401881229668E-2</v>
      </c>
      <c r="K69" s="58">
        <v>60</v>
      </c>
      <c r="L69" s="38" t="s">
        <v>228</v>
      </c>
    </row>
    <row r="70" spans="1:12" ht="13.5" customHeight="1">
      <c r="A70" s="84"/>
      <c r="B70" s="34" t="s">
        <v>91</v>
      </c>
      <c r="C70" s="41">
        <v>9416</v>
      </c>
      <c r="D70" s="36"/>
      <c r="E70" s="42">
        <f t="shared" si="0"/>
        <v>1</v>
      </c>
      <c r="F70" s="43">
        <v>-0.38797530061748459</v>
      </c>
      <c r="G70" s="44">
        <v>0.43406085440773501</v>
      </c>
      <c r="H70" s="57"/>
      <c r="I70" s="52">
        <v>-0.55243628404403344</v>
      </c>
      <c r="J70" s="44">
        <v>0.12080897580308358</v>
      </c>
      <c r="K70" s="58"/>
      <c r="L70" s="43">
        <v>-0.42720211012180465</v>
      </c>
    </row>
    <row r="71" spans="1:12">
      <c r="A71" s="20" t="s">
        <v>235</v>
      </c>
      <c r="B71" s="20"/>
      <c r="C71" s="19"/>
      <c r="D71" s="19"/>
      <c r="E71" s="20"/>
      <c r="G71" s="20"/>
    </row>
    <row r="73" spans="1:12">
      <c r="C73" s="6" t="s">
        <v>63</v>
      </c>
    </row>
    <row r="74" spans="1:12">
      <c r="C74" s="6" t="s">
        <v>62</v>
      </c>
    </row>
    <row r="76" spans="1:12">
      <c r="C76" s="6" t="s">
        <v>63</v>
      </c>
    </row>
  </sheetData>
  <mergeCells count="9">
    <mergeCell ref="A6:A70"/>
    <mergeCell ref="A1:B1"/>
    <mergeCell ref="A2:L2"/>
    <mergeCell ref="J4:L4"/>
    <mergeCell ref="G4:I4"/>
    <mergeCell ref="A3:D3"/>
    <mergeCell ref="K3:L3"/>
    <mergeCell ref="A4:B5"/>
    <mergeCell ref="C4:F4"/>
  </mergeCells>
  <phoneticPr fontId="1" type="noConversion"/>
  <pageMargins left="0.65" right="0.11811023622047245" top="0.15748031496062992" bottom="0.15748031496062992" header="0.11811023622047245" footer="0.11811023622047245"/>
  <pageSetup paperSize="9" scale="79" orientation="portrait" r:id="rId1"/>
</worksheet>
</file>

<file path=xl/worksheets/sheet3.xml><?xml version="1.0" encoding="utf-8"?>
<worksheet xmlns="http://schemas.openxmlformats.org/spreadsheetml/2006/main" xmlns:r="http://schemas.openxmlformats.org/officeDocument/2006/relationships">
  <sheetPr codeName="Sheet4"/>
  <dimension ref="B1:G26"/>
  <sheetViews>
    <sheetView tabSelected="1" workbookViewId="0">
      <selection activeCell="H8" sqref="H8"/>
    </sheetView>
  </sheetViews>
  <sheetFormatPr defaultRowHeight="13.5"/>
  <cols>
    <col min="1" max="1" width="3.75" customWidth="1"/>
    <col min="2" max="2" width="10.625" customWidth="1"/>
    <col min="3" max="3" width="13" customWidth="1"/>
    <col min="4" max="4" width="17.75" customWidth="1"/>
    <col min="5" max="5" width="23.125" customWidth="1"/>
    <col min="6" max="6" width="12.125" customWidth="1"/>
    <col min="7" max="7" width="12.625" customWidth="1"/>
    <col min="9" max="9" width="17.625" customWidth="1"/>
  </cols>
  <sheetData>
    <row r="1" spans="2:7" ht="24.75" customHeight="1">
      <c r="B1" s="91" t="s">
        <v>38</v>
      </c>
      <c r="C1" s="91"/>
      <c r="E1" s="1"/>
    </row>
    <row r="2" spans="2:7" ht="50.25" customHeight="1">
      <c r="B2" s="94" t="s">
        <v>233</v>
      </c>
      <c r="C2" s="94"/>
      <c r="D2" s="94"/>
      <c r="E2" s="94"/>
      <c r="F2" s="94"/>
      <c r="G2" s="117"/>
    </row>
    <row r="3" spans="2:7" s="7" customFormat="1" ht="18" customHeight="1">
      <c r="B3" s="12" t="s">
        <v>55</v>
      </c>
      <c r="C3" s="12"/>
      <c r="D3" s="13"/>
      <c r="E3" s="12"/>
      <c r="F3" s="12"/>
      <c r="G3" s="15"/>
    </row>
    <row r="4" spans="2:7" ht="15.75" customHeight="1">
      <c r="B4" s="92" t="s">
        <v>213</v>
      </c>
      <c r="C4" s="97" t="s">
        <v>54</v>
      </c>
      <c r="D4" s="98"/>
      <c r="E4" s="95" t="s">
        <v>53</v>
      </c>
      <c r="F4" s="95" t="s">
        <v>52</v>
      </c>
    </row>
    <row r="5" spans="2:7" ht="15" customHeight="1">
      <c r="B5" s="93"/>
      <c r="C5" s="22" t="s">
        <v>5</v>
      </c>
      <c r="D5" s="22" t="s">
        <v>6</v>
      </c>
      <c r="E5" s="96"/>
      <c r="F5" s="96"/>
    </row>
    <row r="6" spans="2:7" ht="24.95" customHeight="1">
      <c r="B6" s="100" t="s">
        <v>51</v>
      </c>
      <c r="C6" s="100" t="s">
        <v>50</v>
      </c>
      <c r="D6" s="64" t="s">
        <v>9</v>
      </c>
      <c r="E6" s="53">
        <v>8063</v>
      </c>
      <c r="F6" s="45">
        <f>E6/32442</f>
        <v>0.24853584859133224</v>
      </c>
    </row>
    <row r="7" spans="2:7" ht="24.95" customHeight="1">
      <c r="B7" s="101"/>
      <c r="C7" s="101"/>
      <c r="D7" s="64" t="s">
        <v>7</v>
      </c>
      <c r="E7" s="35">
        <v>975</v>
      </c>
      <c r="F7" s="45">
        <f>E7/32442</f>
        <v>3.0053634177917513E-2</v>
      </c>
      <c r="G7" s="16"/>
    </row>
    <row r="8" spans="2:7" ht="24.95" customHeight="1">
      <c r="B8" s="101"/>
      <c r="C8" s="101"/>
      <c r="D8" s="64" t="s">
        <v>10</v>
      </c>
      <c r="E8" s="53">
        <v>16307</v>
      </c>
      <c r="F8" s="45">
        <f t="shared" ref="F8:F23" si="0">E8/32442</f>
        <v>0.50265088465569319</v>
      </c>
      <c r="G8" s="16"/>
    </row>
    <row r="9" spans="2:7" ht="24.95" customHeight="1">
      <c r="B9" s="101"/>
      <c r="C9" s="101"/>
      <c r="D9" s="64" t="s">
        <v>11</v>
      </c>
      <c r="E9" s="53">
        <v>2771</v>
      </c>
      <c r="F9" s="45">
        <f t="shared" si="0"/>
        <v>8.5413969545650698E-2</v>
      </c>
      <c r="G9" s="16"/>
    </row>
    <row r="10" spans="2:7" ht="24.95" customHeight="1">
      <c r="B10" s="101"/>
      <c r="C10" s="101"/>
      <c r="D10" s="64" t="s">
        <v>8</v>
      </c>
      <c r="E10" s="53">
        <v>1535</v>
      </c>
      <c r="F10" s="45">
        <f t="shared" si="0"/>
        <v>4.7315208680106038E-2</v>
      </c>
      <c r="G10" s="16"/>
    </row>
    <row r="11" spans="2:7" ht="24.95" customHeight="1">
      <c r="B11" s="101"/>
      <c r="C11" s="102"/>
      <c r="D11" s="61" t="s">
        <v>49</v>
      </c>
      <c r="E11" s="41">
        <v>29651</v>
      </c>
      <c r="F11" s="48">
        <f t="shared" si="0"/>
        <v>0.91396954565069966</v>
      </c>
      <c r="G11" s="16"/>
    </row>
    <row r="12" spans="2:7" ht="24.95" customHeight="1">
      <c r="B12" s="101"/>
      <c r="C12" s="103" t="s">
        <v>48</v>
      </c>
      <c r="D12" s="64" t="s">
        <v>12</v>
      </c>
      <c r="E12" s="53">
        <v>5</v>
      </c>
      <c r="F12" s="45">
        <f t="shared" si="0"/>
        <v>1.5412120091239752E-4</v>
      </c>
      <c r="G12" s="16"/>
    </row>
    <row r="13" spans="2:7" ht="24.95" customHeight="1">
      <c r="B13" s="101"/>
      <c r="C13" s="104"/>
      <c r="D13" s="63" t="s">
        <v>14</v>
      </c>
      <c r="E13" s="53">
        <v>2205</v>
      </c>
      <c r="F13" s="45">
        <f t="shared" si="0"/>
        <v>6.7967449602367308E-2</v>
      </c>
      <c r="G13" s="16"/>
    </row>
    <row r="14" spans="2:7" ht="24.95" customHeight="1">
      <c r="B14" s="101"/>
      <c r="C14" s="104"/>
      <c r="D14" s="63" t="s">
        <v>13</v>
      </c>
      <c r="E14" s="53">
        <v>486</v>
      </c>
      <c r="F14" s="45">
        <f t="shared" si="0"/>
        <v>1.4980580728685038E-2</v>
      </c>
      <c r="G14" s="16"/>
    </row>
    <row r="15" spans="2:7" ht="24.95" customHeight="1">
      <c r="B15" s="102"/>
      <c r="C15" s="105"/>
      <c r="D15" s="61" t="s">
        <v>44</v>
      </c>
      <c r="E15" s="41">
        <v>2696</v>
      </c>
      <c r="F15" s="48">
        <f t="shared" si="0"/>
        <v>8.3102151531964735E-2</v>
      </c>
      <c r="G15" s="16"/>
    </row>
    <row r="16" spans="2:7" ht="24.95" customHeight="1">
      <c r="B16" s="100" t="s">
        <v>47</v>
      </c>
      <c r="C16" s="106" t="s">
        <v>46</v>
      </c>
      <c r="D16" s="64" t="s">
        <v>208</v>
      </c>
      <c r="E16" s="58">
        <v>28</v>
      </c>
      <c r="F16" s="45">
        <f t="shared" si="0"/>
        <v>8.6307872510942604E-4</v>
      </c>
      <c r="G16" s="16"/>
    </row>
    <row r="17" spans="2:7" ht="24.95" customHeight="1">
      <c r="B17" s="101"/>
      <c r="C17" s="107"/>
      <c r="D17" s="64" t="s">
        <v>209</v>
      </c>
      <c r="E17" s="58">
        <v>9</v>
      </c>
      <c r="F17" s="45">
        <f t="shared" si="0"/>
        <v>2.7741816164231551E-4</v>
      </c>
      <c r="G17" s="16"/>
    </row>
    <row r="18" spans="2:7" ht="24.95" customHeight="1">
      <c r="B18" s="101"/>
      <c r="C18" s="107"/>
      <c r="D18" s="64" t="s">
        <v>210</v>
      </c>
      <c r="E18" s="58">
        <v>3</v>
      </c>
      <c r="F18" s="45">
        <f t="shared" si="0"/>
        <v>9.2472720547438506E-5</v>
      </c>
      <c r="G18" s="16"/>
    </row>
    <row r="19" spans="2:7" ht="24.95" customHeight="1">
      <c r="B19" s="101"/>
      <c r="C19" s="107"/>
      <c r="D19" s="64" t="s">
        <v>211</v>
      </c>
      <c r="E19" s="53">
        <v>35</v>
      </c>
      <c r="F19" s="45">
        <f t="shared" si="0"/>
        <v>1.0788484063867826E-3</v>
      </c>
      <c r="G19" s="16"/>
    </row>
    <row r="20" spans="2:7" ht="24.95" customHeight="1">
      <c r="B20" s="101"/>
      <c r="C20" s="108"/>
      <c r="D20" s="61" t="s">
        <v>91</v>
      </c>
      <c r="E20" s="41">
        <v>75</v>
      </c>
      <c r="F20" s="48">
        <f t="shared" si="0"/>
        <v>2.3118180136859627E-3</v>
      </c>
      <c r="G20" s="16"/>
    </row>
    <row r="21" spans="2:7" ht="24.95" customHeight="1">
      <c r="B21" s="101"/>
      <c r="C21" s="100" t="s">
        <v>45</v>
      </c>
      <c r="D21" s="64" t="s">
        <v>212</v>
      </c>
      <c r="E21" s="58">
        <v>20</v>
      </c>
      <c r="F21" s="45">
        <f t="shared" si="0"/>
        <v>6.1648480364959006E-4</v>
      </c>
      <c r="G21" s="16"/>
    </row>
    <row r="22" spans="2:7" ht="24.95" customHeight="1">
      <c r="B22" s="101"/>
      <c r="C22" s="102"/>
      <c r="D22" s="61" t="s">
        <v>91</v>
      </c>
      <c r="E22" s="41">
        <v>20</v>
      </c>
      <c r="F22" s="48">
        <f t="shared" si="0"/>
        <v>6.1648480364959006E-4</v>
      </c>
      <c r="G22" s="16"/>
    </row>
    <row r="23" spans="2:7" ht="24.95" customHeight="1">
      <c r="B23" s="97" t="s">
        <v>43</v>
      </c>
      <c r="C23" s="99"/>
      <c r="D23" s="98"/>
      <c r="E23" s="62">
        <v>32442</v>
      </c>
      <c r="F23" s="43">
        <f t="shared" si="0"/>
        <v>1</v>
      </c>
      <c r="G23" s="16"/>
    </row>
    <row r="24" spans="2:7">
      <c r="G24" s="5"/>
    </row>
    <row r="25" spans="2:7">
      <c r="G25" s="5"/>
    </row>
    <row r="26" spans="2:7">
      <c r="G26" s="5"/>
    </row>
  </sheetData>
  <mergeCells count="13">
    <mergeCell ref="B23:D23"/>
    <mergeCell ref="B6:B15"/>
    <mergeCell ref="C6:C11"/>
    <mergeCell ref="C12:C15"/>
    <mergeCell ref="B16:B22"/>
    <mergeCell ref="C16:C20"/>
    <mergeCell ref="C21:C22"/>
    <mergeCell ref="B1:C1"/>
    <mergeCell ref="B4:B5"/>
    <mergeCell ref="E4:E5"/>
    <mergeCell ref="C4:D4"/>
    <mergeCell ref="F4:F5"/>
    <mergeCell ref="B2:F2"/>
  </mergeCells>
  <phoneticPr fontId="3" type="noConversion"/>
  <printOptions horizontalCentered="1"/>
  <pageMargins left="0.27" right="0.51181102362204722" top="0.15748031496062992" bottom="0"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sheetPr codeName="Sheet3"/>
  <dimension ref="B1:G31"/>
  <sheetViews>
    <sheetView workbookViewId="0">
      <selection activeCell="B2" sqref="B2:F2"/>
    </sheetView>
  </sheetViews>
  <sheetFormatPr defaultColWidth="15.875" defaultRowHeight="13.5"/>
  <cols>
    <col min="1" max="1" width="3.75" style="2" customWidth="1"/>
    <col min="2" max="2" width="10.75" style="2" customWidth="1"/>
    <col min="3" max="3" width="18" style="2" customWidth="1"/>
    <col min="4" max="4" width="21.75" style="6" customWidth="1"/>
    <col min="5" max="5" width="14.125" style="14" customWidth="1"/>
    <col min="6" max="6" width="14.125" style="6" customWidth="1"/>
    <col min="7" max="7" width="0.625" style="2" hidden="1" customWidth="1"/>
    <col min="8" max="16384" width="15.875" style="2"/>
  </cols>
  <sheetData>
    <row r="1" spans="2:7" ht="24" customHeight="1">
      <c r="B1" s="91" t="s">
        <v>56</v>
      </c>
      <c r="C1" s="91"/>
    </row>
    <row r="2" spans="2:7" ht="52.5" customHeight="1">
      <c r="B2" s="113" t="s">
        <v>234</v>
      </c>
      <c r="C2" s="113"/>
      <c r="D2" s="113"/>
      <c r="E2" s="113"/>
      <c r="F2" s="113"/>
      <c r="G2" s="3"/>
    </row>
    <row r="3" spans="2:7" s="4" customFormat="1" ht="20.100000000000001" customHeight="1">
      <c r="B3" s="114" t="s">
        <v>55</v>
      </c>
      <c r="C3" s="114"/>
      <c r="D3" s="115"/>
      <c r="E3" s="115"/>
      <c r="F3" s="115"/>
    </row>
    <row r="4" spans="2:7" s="4" customFormat="1" ht="20.100000000000001" customHeight="1">
      <c r="B4" s="116" t="s">
        <v>61</v>
      </c>
      <c r="C4" s="116"/>
      <c r="D4" s="116"/>
      <c r="E4" s="95" t="s">
        <v>60</v>
      </c>
      <c r="F4" s="75" t="s">
        <v>59</v>
      </c>
    </row>
    <row r="5" spans="2:7" s="4" customFormat="1" ht="20.100000000000001" customHeight="1">
      <c r="B5" s="22" t="s">
        <v>15</v>
      </c>
      <c r="C5" s="22" t="s">
        <v>58</v>
      </c>
      <c r="D5" s="21" t="s">
        <v>57</v>
      </c>
      <c r="E5" s="96"/>
      <c r="F5" s="75"/>
    </row>
    <row r="6" spans="2:7" s="4" customFormat="1" ht="31.5" customHeight="1">
      <c r="B6" s="110" t="s">
        <v>16</v>
      </c>
      <c r="C6" s="109" t="s">
        <v>79</v>
      </c>
      <c r="D6" s="46" t="s">
        <v>80</v>
      </c>
      <c r="E6" s="50">
        <v>10</v>
      </c>
      <c r="F6" s="45">
        <f>E6/32442</f>
        <v>3.0824240182479503E-4</v>
      </c>
    </row>
    <row r="7" spans="2:7" s="4" customFormat="1" ht="29.25" customHeight="1">
      <c r="B7" s="110"/>
      <c r="C7" s="109"/>
      <c r="D7" s="46" t="s">
        <v>81</v>
      </c>
      <c r="E7" s="50">
        <v>4</v>
      </c>
      <c r="F7" s="45">
        <f t="shared" ref="F7:F31" si="0">E7/32442</f>
        <v>1.2329696072991802E-4</v>
      </c>
    </row>
    <row r="8" spans="2:7" s="4" customFormat="1" ht="20.100000000000001" customHeight="1">
      <c r="B8" s="110"/>
      <c r="C8" s="109"/>
      <c r="D8" s="33" t="s">
        <v>82</v>
      </c>
      <c r="E8" s="50">
        <v>54</v>
      </c>
      <c r="F8" s="45">
        <f t="shared" si="0"/>
        <v>1.664508969853893E-3</v>
      </c>
    </row>
    <row r="9" spans="2:7" s="4" customFormat="1" ht="20.100000000000001" customHeight="1">
      <c r="B9" s="110"/>
      <c r="C9" s="109" t="s">
        <v>74</v>
      </c>
      <c r="D9" s="33" t="s">
        <v>17</v>
      </c>
      <c r="E9" s="50">
        <v>9579</v>
      </c>
      <c r="F9" s="45">
        <f t="shared" si="0"/>
        <v>0.29526539670797114</v>
      </c>
    </row>
    <row r="10" spans="2:7" s="4" customFormat="1" ht="20.100000000000001" customHeight="1">
      <c r="B10" s="110"/>
      <c r="C10" s="109"/>
      <c r="D10" s="33" t="s">
        <v>18</v>
      </c>
      <c r="E10" s="50">
        <v>2316</v>
      </c>
      <c r="F10" s="45">
        <f t="shared" si="0"/>
        <v>7.1388940262622533E-2</v>
      </c>
    </row>
    <row r="11" spans="2:7" s="4" customFormat="1" ht="20.100000000000001" customHeight="1">
      <c r="B11" s="110"/>
      <c r="C11" s="109"/>
      <c r="D11" s="33" t="s">
        <v>75</v>
      </c>
      <c r="E11" s="50">
        <v>2113</v>
      </c>
      <c r="F11" s="45">
        <f t="shared" si="0"/>
        <v>6.5131619505579191E-2</v>
      </c>
    </row>
    <row r="12" spans="2:7" s="4" customFormat="1" ht="20.100000000000001" customHeight="1">
      <c r="B12" s="110"/>
      <c r="C12" s="33" t="s">
        <v>76</v>
      </c>
      <c r="D12" s="47" t="s">
        <v>76</v>
      </c>
      <c r="E12" s="50">
        <v>91</v>
      </c>
      <c r="F12" s="45">
        <f t="shared" si="0"/>
        <v>2.8050058566056347E-3</v>
      </c>
    </row>
    <row r="13" spans="2:7" s="4" customFormat="1" ht="20.100000000000001" customHeight="1">
      <c r="B13" s="110"/>
      <c r="C13" s="33" t="s">
        <v>77</v>
      </c>
      <c r="D13" s="47" t="s">
        <v>78</v>
      </c>
      <c r="E13" s="50">
        <v>143</v>
      </c>
      <c r="F13" s="45">
        <f t="shared" si="0"/>
        <v>4.4078663460945687E-3</v>
      </c>
    </row>
    <row r="14" spans="2:7" s="4" customFormat="1" ht="20.100000000000001" customHeight="1">
      <c r="B14" s="110"/>
      <c r="C14" s="33" t="s">
        <v>83</v>
      </c>
      <c r="D14" s="33" t="s">
        <v>83</v>
      </c>
      <c r="E14" s="50">
        <v>305</v>
      </c>
      <c r="F14" s="45">
        <f t="shared" si="0"/>
        <v>9.4013932556562489E-3</v>
      </c>
    </row>
    <row r="15" spans="2:7" s="4" customFormat="1" ht="20.100000000000001" customHeight="1">
      <c r="B15" s="110"/>
      <c r="C15" s="33" t="s">
        <v>84</v>
      </c>
      <c r="D15" s="33" t="s">
        <v>84</v>
      </c>
      <c r="E15" s="50">
        <v>150</v>
      </c>
      <c r="F15" s="45">
        <f t="shared" si="0"/>
        <v>4.6236360273719255E-3</v>
      </c>
    </row>
    <row r="16" spans="2:7" s="4" customFormat="1" ht="20.100000000000001" customHeight="1">
      <c r="B16" s="110"/>
      <c r="C16" s="33" t="s">
        <v>85</v>
      </c>
      <c r="D16" s="33" t="s">
        <v>85</v>
      </c>
      <c r="E16" s="50">
        <v>288</v>
      </c>
      <c r="F16" s="45">
        <f t="shared" si="0"/>
        <v>8.8773811725540962E-3</v>
      </c>
    </row>
    <row r="17" spans="2:6" s="4" customFormat="1" ht="20.100000000000001" customHeight="1">
      <c r="B17" s="110"/>
      <c r="C17" s="33" t="s">
        <v>86</v>
      </c>
      <c r="D17" s="33" t="s">
        <v>86</v>
      </c>
      <c r="E17" s="50">
        <v>10</v>
      </c>
      <c r="F17" s="45">
        <f t="shared" si="0"/>
        <v>3.0824240182479503E-4</v>
      </c>
    </row>
    <row r="18" spans="2:6" s="4" customFormat="1" ht="20.100000000000001" customHeight="1">
      <c r="B18" s="110"/>
      <c r="C18" s="33" t="s">
        <v>87</v>
      </c>
      <c r="D18" s="33" t="s">
        <v>87</v>
      </c>
      <c r="E18" s="50">
        <v>25</v>
      </c>
      <c r="F18" s="45">
        <f t="shared" si="0"/>
        <v>7.7060600456198758E-4</v>
      </c>
    </row>
    <row r="19" spans="2:6" s="4" customFormat="1" ht="20.100000000000001" customHeight="1">
      <c r="B19" s="110"/>
      <c r="C19" s="49" t="s">
        <v>88</v>
      </c>
      <c r="D19" s="33" t="s">
        <v>89</v>
      </c>
      <c r="E19" s="50">
        <v>1315</v>
      </c>
      <c r="F19" s="45">
        <f t="shared" si="0"/>
        <v>4.0533875839960543E-2</v>
      </c>
    </row>
    <row r="20" spans="2:6" s="4" customFormat="1" ht="20.100000000000001" customHeight="1">
      <c r="B20" s="110"/>
      <c r="C20" s="111" t="s">
        <v>49</v>
      </c>
      <c r="D20" s="112"/>
      <c r="E20" s="51">
        <v>16403</v>
      </c>
      <c r="F20" s="48">
        <f t="shared" si="0"/>
        <v>0.50561001171321129</v>
      </c>
    </row>
    <row r="21" spans="2:6" s="4" customFormat="1" ht="20.100000000000001" customHeight="1">
      <c r="B21" s="110" t="s">
        <v>19</v>
      </c>
      <c r="C21" s="109" t="s">
        <v>64</v>
      </c>
      <c r="D21" s="33" t="s">
        <v>65</v>
      </c>
      <c r="E21" s="50">
        <v>1109</v>
      </c>
      <c r="F21" s="45">
        <f t="shared" si="0"/>
        <v>3.4184082362369771E-2</v>
      </c>
    </row>
    <row r="22" spans="2:6" s="4" customFormat="1" ht="20.100000000000001" customHeight="1">
      <c r="B22" s="110"/>
      <c r="C22" s="109"/>
      <c r="D22" s="33" t="s">
        <v>66</v>
      </c>
      <c r="E22" s="50">
        <v>782</v>
      </c>
      <c r="F22" s="45">
        <f t="shared" si="0"/>
        <v>2.4104555822698971E-2</v>
      </c>
    </row>
    <row r="23" spans="2:6" s="4" customFormat="1" ht="20.100000000000001" customHeight="1">
      <c r="B23" s="110"/>
      <c r="C23" s="109"/>
      <c r="D23" s="33" t="s">
        <v>67</v>
      </c>
      <c r="E23" s="50">
        <v>187</v>
      </c>
      <c r="F23" s="45">
        <f t="shared" si="0"/>
        <v>5.7641329141236665E-3</v>
      </c>
    </row>
    <row r="24" spans="2:6" s="4" customFormat="1" ht="20.100000000000001" customHeight="1">
      <c r="B24" s="110"/>
      <c r="C24" s="109" t="s">
        <v>68</v>
      </c>
      <c r="D24" s="33" t="s">
        <v>69</v>
      </c>
      <c r="E24" s="50">
        <v>5803</v>
      </c>
      <c r="F24" s="45">
        <f t="shared" si="0"/>
        <v>0.17887306577892856</v>
      </c>
    </row>
    <row r="25" spans="2:6" s="4" customFormat="1" ht="20.100000000000001" customHeight="1">
      <c r="B25" s="110"/>
      <c r="C25" s="109"/>
      <c r="D25" s="33" t="s">
        <v>70</v>
      </c>
      <c r="E25" s="50">
        <v>4047</v>
      </c>
      <c r="F25" s="45">
        <f t="shared" si="0"/>
        <v>0.12474570001849454</v>
      </c>
    </row>
    <row r="26" spans="2:6" s="4" customFormat="1" ht="20.100000000000001" customHeight="1">
      <c r="B26" s="110"/>
      <c r="C26" s="109"/>
      <c r="D26" s="33" t="s">
        <v>71</v>
      </c>
      <c r="E26" s="50">
        <v>554</v>
      </c>
      <c r="F26" s="45">
        <f t="shared" si="0"/>
        <v>1.7076629061093643E-2</v>
      </c>
    </row>
    <row r="27" spans="2:6" s="4" customFormat="1" ht="20.100000000000001" customHeight="1">
      <c r="B27" s="110"/>
      <c r="C27" s="109"/>
      <c r="D27" s="33" t="s">
        <v>72</v>
      </c>
      <c r="E27" s="50">
        <v>53</v>
      </c>
      <c r="F27" s="45">
        <f t="shared" si="0"/>
        <v>1.6336847296714136E-3</v>
      </c>
    </row>
    <row r="28" spans="2:6" s="4" customFormat="1" ht="20.100000000000001" customHeight="1">
      <c r="B28" s="110"/>
      <c r="C28" s="33" t="s">
        <v>73</v>
      </c>
      <c r="D28" s="47" t="s">
        <v>73</v>
      </c>
      <c r="E28" s="50">
        <v>2389</v>
      </c>
      <c r="F28" s="45">
        <f t="shared" si="0"/>
        <v>7.3639109795943528E-2</v>
      </c>
    </row>
    <row r="29" spans="2:6" s="4" customFormat="1" ht="20.100000000000001" customHeight="1">
      <c r="B29" s="110"/>
      <c r="C29" s="33" t="s">
        <v>90</v>
      </c>
      <c r="D29" s="47" t="s">
        <v>90</v>
      </c>
      <c r="E29" s="50">
        <v>1115</v>
      </c>
      <c r="F29" s="45">
        <f t="shared" si="0"/>
        <v>3.4369027803464645E-2</v>
      </c>
    </row>
    <row r="30" spans="2:6" ht="20.100000000000001" customHeight="1">
      <c r="B30" s="110"/>
      <c r="C30" s="111" t="s">
        <v>49</v>
      </c>
      <c r="D30" s="112"/>
      <c r="E30" s="51">
        <v>16039</v>
      </c>
      <c r="F30" s="48">
        <f t="shared" si="0"/>
        <v>0.49438998828678871</v>
      </c>
    </row>
    <row r="31" spans="2:6" ht="20.100000000000001" customHeight="1">
      <c r="B31" s="97" t="s">
        <v>43</v>
      </c>
      <c r="C31" s="99"/>
      <c r="D31" s="98"/>
      <c r="E31" s="41">
        <v>32442</v>
      </c>
      <c r="F31" s="48">
        <f t="shared" si="0"/>
        <v>1</v>
      </c>
    </row>
  </sheetData>
  <mergeCells count="16">
    <mergeCell ref="B1:C1"/>
    <mergeCell ref="B2:F2"/>
    <mergeCell ref="B3:C3"/>
    <mergeCell ref="D3:F3"/>
    <mergeCell ref="C21:C23"/>
    <mergeCell ref="F4:F5"/>
    <mergeCell ref="C9:C11"/>
    <mergeCell ref="B4:D4"/>
    <mergeCell ref="C20:D20"/>
    <mergeCell ref="E4:E5"/>
    <mergeCell ref="B31:D31"/>
    <mergeCell ref="C24:C27"/>
    <mergeCell ref="C6:C8"/>
    <mergeCell ref="B6:B20"/>
    <mergeCell ref="B21:B30"/>
    <mergeCell ref="C30:D30"/>
  </mergeCells>
  <phoneticPr fontId="1" type="noConversion"/>
  <pageMargins left="0.8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表一</vt:lpstr>
      <vt:lpstr>表二</vt:lpstr>
      <vt:lpstr>表三</vt:lpstr>
      <vt:lpstr>表四</vt:lpstr>
      <vt:lpstr>表二!Print_Area</vt:lpstr>
      <vt:lpstr>表三!Print_Area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2017-01-24T03:06:59Z</dcterms:modified>
</cp:coreProperties>
</file>