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3715" windowHeight="10530" activeTab="0"/>
  </bookViews>
  <sheets>
    <sheet name="资产负债月" sheetId="1" r:id="rId1"/>
  </sheets>
  <definedNames/>
  <calcPr fullCalcOnLoad="1"/>
</workbook>
</file>

<file path=xl/sharedStrings.xml><?xml version="1.0" encoding="utf-8"?>
<sst xmlns="http://schemas.openxmlformats.org/spreadsheetml/2006/main" count="109" uniqueCount="25">
  <si>
    <t>银行业监管统计指标月(季)度情况表(2020年)</t>
  </si>
  <si>
    <t>（一）银行业金融机构资产负债情况表</t>
  </si>
  <si>
    <t>1. 银行业金融机构</t>
  </si>
  <si>
    <t>单位：亿元、%</t>
  </si>
  <si>
    <t>时间</t>
  </si>
  <si>
    <t>2020年</t>
  </si>
  <si>
    <t>项目</t>
  </si>
  <si>
    <t xml:space="preserve">    比上年同期增长率</t>
  </si>
  <si>
    <t>其中：商业银行合计</t>
  </si>
  <si>
    <t xml:space="preserve">    占银行业金融机构比例</t>
  </si>
  <si>
    <t>2. 大型商业银行</t>
  </si>
  <si>
    <t>3. 股份制商业银行</t>
  </si>
  <si>
    <t>4. 城市商业银行</t>
  </si>
  <si>
    <t>5. 农村金融机构</t>
  </si>
  <si>
    <t>6. 其他类金融机构</t>
  </si>
  <si>
    <t>注：1、农村金融机构包括农村商业银行、农村合作银行、农村信用社和新型农村金融机构。</t>
  </si>
  <si>
    <t xml:space="preserve">    3、自2019年起，邮政储蓄银行纳入“商业银行合计”和“大型商业银行”汇总口径。</t>
  </si>
  <si>
    <t xml:space="preserve">    4、自2020年起，金融资产投资公司纳入“其他类金融机构”和“银行业金融机构”汇总口径。                             </t>
  </si>
  <si>
    <t>一季度</t>
  </si>
  <si>
    <t>二季度</t>
  </si>
  <si>
    <t>三季度</t>
  </si>
  <si>
    <t>四季度</t>
  </si>
  <si>
    <r>
      <t xml:space="preserve"> </t>
    </r>
    <r>
      <rPr>
        <b/>
        <sz val="11"/>
        <rFont val="宋体"/>
        <family val="0"/>
      </rPr>
      <t>总资产</t>
    </r>
  </si>
  <si>
    <r>
      <t xml:space="preserve"> </t>
    </r>
    <r>
      <rPr>
        <b/>
        <sz val="11"/>
        <rFont val="宋体"/>
        <family val="0"/>
      </rPr>
      <t>总负债</t>
    </r>
  </si>
  <si>
    <t xml:space="preserve">    2、其他类金融机构包括政策性银行及国家开发银行、民营银行、外资银行、非银行金融机构和金融资产投资公司。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</si>
</sst>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* #,##0.00_-;\-* #,##0.00_-;_-* &quot;-&quot;??_-;_-@_-"/>
    <numFmt numFmtId="178" formatCode="0_);[Red]\(0\)"/>
    <numFmt numFmtId="179" formatCode="0_ "/>
    <numFmt numFmtId="180" formatCode="0.0000_ "/>
    <numFmt numFmtId="181" formatCode="0.0%"/>
    <numFmt numFmtId="182" formatCode="0.00000000_);[Red]\(0.00000000\)"/>
    <numFmt numFmtId="183" formatCode="0.00_ "/>
  </numFmts>
  <fonts count="34">
    <font>
      <sz val="12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42"/>
      <name val="宋体"/>
      <family val="0"/>
    </font>
    <font>
      <i/>
      <sz val="10"/>
      <name val="MS Sans Serif"/>
      <family val="2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2"/>
      <name val="Times New Roman"/>
      <family val="1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b/>
      <sz val="20"/>
      <name val="黑体"/>
      <family val="3"/>
    </font>
    <font>
      <b/>
      <sz val="22"/>
      <name val="黑体"/>
      <family val="0"/>
    </font>
    <font>
      <b/>
      <sz val="16"/>
      <name val="宋体"/>
      <family val="0"/>
    </font>
    <font>
      <b/>
      <sz val="13.5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1"/>
      <name val="Times New Roman"/>
      <family val="1"/>
    </font>
    <font>
      <sz val="10"/>
      <name val="宋体"/>
      <family val="0"/>
    </font>
    <font>
      <sz val="11"/>
      <name val="Times New Roman"/>
      <family val="1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3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12" borderId="0" applyNumberFormat="0" applyBorder="0" applyAlignment="0" applyProtection="0"/>
    <xf numFmtId="0" fontId="3" fillId="3" borderId="0" applyNumberFormat="0" applyBorder="0" applyAlignment="0" applyProtection="0"/>
    <xf numFmtId="0" fontId="3" fillId="11" borderId="0" applyNumberFormat="0" applyBorder="0" applyAlignment="0" applyProtection="0"/>
    <xf numFmtId="0" fontId="3" fillId="3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1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" borderId="5" applyNumberFormat="0" applyAlignment="0" applyProtection="0"/>
    <xf numFmtId="0" fontId="14" fillId="15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2" fontId="18" fillId="0" borderId="0">
      <alignment/>
      <protection/>
    </xf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18" borderId="0" applyNumberFormat="0" applyBorder="0" applyAlignment="0" applyProtection="0"/>
    <xf numFmtId="0" fontId="19" fillId="10" borderId="0" applyNumberFormat="0" applyBorder="0" applyAlignment="0" applyProtection="0"/>
    <xf numFmtId="0" fontId="20" fillId="2" borderId="8" applyNumberFormat="0" applyAlignment="0" applyProtection="0"/>
    <xf numFmtId="0" fontId="21" fillId="3" borderId="5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3" fillId="12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0" fillId="4" borderId="9" applyNumberFormat="0" applyFont="0" applyAlignment="0" applyProtection="0"/>
  </cellStyleXfs>
  <cellXfs count="47">
    <xf numFmtId="0" fontId="0" fillId="0" borderId="0" xfId="0" applyAlignment="1">
      <alignment vertical="center"/>
    </xf>
    <xf numFmtId="0" fontId="24" fillId="2" borderId="0" xfId="65" applyFont="1" applyFill="1" applyAlignment="1">
      <alignment horizontal="center" vertical="center"/>
      <protection/>
    </xf>
    <xf numFmtId="0" fontId="25" fillId="0" borderId="0" xfId="65" applyFont="1" applyAlignment="1">
      <alignment/>
      <protection/>
    </xf>
    <xf numFmtId="0" fontId="0" fillId="0" borderId="0" xfId="65">
      <alignment/>
      <protection/>
    </xf>
    <xf numFmtId="0" fontId="26" fillId="2" borderId="0" xfId="65" applyFont="1" applyFill="1" applyAlignment="1">
      <alignment horizontal="center" vertical="center" wrapText="1"/>
      <protection/>
    </xf>
    <xf numFmtId="0" fontId="27" fillId="2" borderId="0" xfId="65" applyFont="1" applyFill="1" applyAlignment="1">
      <alignment wrapText="1"/>
      <protection/>
    </xf>
    <xf numFmtId="0" fontId="28" fillId="2" borderId="0" xfId="65" applyFont="1" applyFill="1" applyAlignment="1">
      <alignment wrapText="1"/>
      <protection/>
    </xf>
    <xf numFmtId="0" fontId="29" fillId="2" borderId="0" xfId="65" applyFont="1" applyFill="1" applyBorder="1" applyAlignment="1">
      <alignment horizontal="right" wrapText="1"/>
      <protection/>
    </xf>
    <xf numFmtId="0" fontId="0" fillId="2" borderId="10" xfId="65" applyFont="1" applyFill="1" applyBorder="1" applyAlignment="1">
      <alignment horizontal="right" vertical="center" wrapText="1"/>
      <protection/>
    </xf>
    <xf numFmtId="0" fontId="0" fillId="2" borderId="11" xfId="65" applyFill="1" applyBorder="1" applyAlignment="1">
      <alignment horizontal="center" vertical="center" wrapText="1"/>
      <protection/>
    </xf>
    <xf numFmtId="0" fontId="0" fillId="2" borderId="11" xfId="65" applyFont="1" applyFill="1" applyBorder="1" applyAlignment="1">
      <alignment horizontal="center" vertical="center" wrapText="1"/>
      <protection/>
    </xf>
    <xf numFmtId="0" fontId="0" fillId="2" borderId="12" xfId="65" applyFont="1" applyFill="1" applyBorder="1" applyAlignment="1">
      <alignment horizontal="center" vertical="center" wrapText="1"/>
      <protection/>
    </xf>
    <xf numFmtId="0" fontId="0" fillId="2" borderId="13" xfId="65" applyFont="1" applyFill="1" applyBorder="1" applyAlignment="1">
      <alignment horizontal="left" vertical="center" wrapText="1"/>
      <protection/>
    </xf>
    <xf numFmtId="0" fontId="0" fillId="2" borderId="11" xfId="65" applyFont="1" applyFill="1" applyBorder="1" applyAlignment="1">
      <alignment horizontal="center" vertical="center" wrapText="1"/>
      <protection/>
    </xf>
    <xf numFmtId="0" fontId="0" fillId="2" borderId="12" xfId="65" applyFont="1" applyFill="1" applyBorder="1" applyAlignment="1">
      <alignment horizontal="center" vertical="center" wrapText="1"/>
      <protection/>
    </xf>
    <xf numFmtId="0" fontId="0" fillId="0" borderId="0" xfId="65" applyBorder="1" applyAlignment="1">
      <alignment vertical="center"/>
      <protection/>
    </xf>
    <xf numFmtId="0" fontId="0" fillId="0" borderId="0" xfId="65" applyAlignment="1">
      <alignment vertical="center"/>
      <protection/>
    </xf>
    <xf numFmtId="0" fontId="31" fillId="2" borderId="0" xfId="65" applyFont="1" applyFill="1" applyBorder="1" applyAlignment="1">
      <alignment wrapText="1"/>
      <protection/>
    </xf>
    <xf numFmtId="179" fontId="29" fillId="2" borderId="11" xfId="65" applyNumberFormat="1" applyFont="1" applyFill="1" applyBorder="1" applyAlignment="1">
      <alignment wrapText="1"/>
      <protection/>
    </xf>
    <xf numFmtId="179" fontId="29" fillId="2" borderId="12" xfId="65" applyNumberFormat="1" applyFont="1" applyFill="1" applyBorder="1" applyAlignment="1">
      <alignment wrapText="1"/>
      <protection/>
    </xf>
    <xf numFmtId="0" fontId="0" fillId="0" borderId="0" xfId="65" applyBorder="1">
      <alignment/>
      <protection/>
    </xf>
    <xf numFmtId="179" fontId="0" fillId="0" borderId="0" xfId="65" applyNumberFormat="1">
      <alignment/>
      <protection/>
    </xf>
    <xf numFmtId="0" fontId="29" fillId="2" borderId="14" xfId="65" applyFont="1" applyFill="1" applyBorder="1" applyAlignment="1">
      <alignment wrapText="1"/>
      <protection/>
    </xf>
    <xf numFmtId="181" fontId="29" fillId="2" borderId="11" xfId="65" applyNumberFormat="1" applyFont="1" applyFill="1" applyBorder="1" applyAlignment="1">
      <alignment wrapText="1"/>
      <protection/>
    </xf>
    <xf numFmtId="181" fontId="29" fillId="2" borderId="12" xfId="65" applyNumberFormat="1" applyFont="1" applyFill="1" applyBorder="1" applyAlignment="1">
      <alignment wrapText="1"/>
      <protection/>
    </xf>
    <xf numFmtId="9" fontId="0" fillId="0" borderId="0" xfId="65" applyNumberFormat="1">
      <alignment/>
      <protection/>
    </xf>
    <xf numFmtId="0" fontId="32" fillId="2" borderId="15" xfId="65" applyFont="1" applyFill="1" applyBorder="1" applyAlignment="1">
      <alignment wrapText="1"/>
      <protection/>
    </xf>
    <xf numFmtId="0" fontId="23" fillId="2" borderId="0" xfId="65" applyFont="1" applyFill="1" applyBorder="1" applyAlignment="1">
      <alignment wrapText="1"/>
      <protection/>
    </xf>
    <xf numFmtId="0" fontId="27" fillId="2" borderId="0" xfId="65" applyFont="1" applyFill="1" applyBorder="1" applyAlignment="1">
      <alignment wrapText="1"/>
      <protection/>
    </xf>
    <xf numFmtId="0" fontId="28" fillId="2" borderId="0" xfId="65" applyFont="1" applyFill="1" applyBorder="1" applyAlignment="1">
      <alignment wrapText="1"/>
      <protection/>
    </xf>
    <xf numFmtId="0" fontId="29" fillId="2" borderId="16" xfId="65" applyFont="1" applyFill="1" applyBorder="1" applyAlignment="1">
      <alignment horizontal="right" wrapText="1"/>
      <protection/>
    </xf>
    <xf numFmtId="0" fontId="29" fillId="2" borderId="16" xfId="65" applyFont="1" applyFill="1" applyBorder="1" applyAlignment="1">
      <alignment wrapText="1"/>
      <protection/>
    </xf>
    <xf numFmtId="0" fontId="23" fillId="2" borderId="0" xfId="65" applyFont="1" applyFill="1" applyBorder="1" applyAlignment="1">
      <alignment wrapText="1"/>
      <protection/>
    </xf>
    <xf numFmtId="0" fontId="27" fillId="2" borderId="0" xfId="65" applyFont="1" applyFill="1" applyBorder="1" applyAlignment="1">
      <alignment vertical="center" wrapText="1"/>
      <protection/>
    </xf>
    <xf numFmtId="181" fontId="0" fillId="0" borderId="0" xfId="65" applyNumberFormat="1" applyBorder="1">
      <alignment/>
      <protection/>
    </xf>
    <xf numFmtId="0" fontId="29" fillId="2" borderId="0" xfId="65" applyFont="1" applyFill="1" applyBorder="1" applyAlignment="1">
      <alignment wrapText="1"/>
      <protection/>
    </xf>
    <xf numFmtId="181" fontId="29" fillId="2" borderId="0" xfId="65" applyNumberFormat="1" applyFont="1" applyFill="1" applyBorder="1" applyAlignment="1">
      <alignment wrapText="1"/>
      <protection/>
    </xf>
    <xf numFmtId="0" fontId="33" fillId="2" borderId="16" xfId="65" applyFont="1" applyFill="1" applyBorder="1" applyAlignment="1">
      <alignment horizontal="right" wrapText="1"/>
      <protection/>
    </xf>
    <xf numFmtId="182" fontId="0" fillId="0" borderId="0" xfId="65" applyNumberFormat="1" applyBorder="1">
      <alignment/>
      <protection/>
    </xf>
    <xf numFmtId="0" fontId="29" fillId="2" borderId="0" xfId="0" applyFont="1" applyFill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29" fillId="0" borderId="0" xfId="0" applyFont="1" applyFill="1" applyBorder="1" applyAlignment="1">
      <alignment/>
    </xf>
    <xf numFmtId="0" fontId="29" fillId="2" borderId="0" xfId="65" applyFont="1" applyFill="1" applyBorder="1" applyAlignment="1">
      <alignment/>
      <protection/>
    </xf>
    <xf numFmtId="0" fontId="0" fillId="2" borderId="0" xfId="0" applyFont="1" applyFill="1" applyAlignment="1">
      <alignment vertical="center"/>
    </xf>
    <xf numFmtId="0" fontId="0" fillId="0" borderId="0" xfId="0" applyBorder="1" applyAlignment="1">
      <alignment vertical="center"/>
    </xf>
    <xf numFmtId="181" fontId="0" fillId="0" borderId="0" xfId="65" applyNumberFormat="1">
      <alignment/>
      <protection/>
    </xf>
  </cellXfs>
  <cellStyles count="86">
    <cellStyle name="Normal" xfId="0"/>
    <cellStyle name="_ET_STYLE_NoName_00_" xfId="15"/>
    <cellStyle name="_季度对外披露 工作表" xfId="16"/>
    <cellStyle name="_主要经济金融指标2010年10月" xfId="17"/>
    <cellStyle name="" xfId="18"/>
    <cellStyle name="20% - 强调文字颜色 1" xfId="19"/>
    <cellStyle name="20% - 强调文字颜色 2" xfId="20"/>
    <cellStyle name="20% - 强调文字颜色 3" xfId="21"/>
    <cellStyle name="20% - 强调文字颜色 4" xfId="22"/>
    <cellStyle name="20% - 强调文字颜色 5" xfId="23"/>
    <cellStyle name="20% - 强调文字颜色 6" xfId="24"/>
    <cellStyle name="20% - 着色 1" xfId="25"/>
    <cellStyle name="20% - 着色 2" xfId="26"/>
    <cellStyle name="20% - 着色 3" xfId="27"/>
    <cellStyle name="20% - 着色 4" xfId="28"/>
    <cellStyle name="20% - 着色 5" xfId="29"/>
    <cellStyle name="20% - 着色 6" xfId="30"/>
    <cellStyle name="40% - 强调文字颜色 1" xfId="31"/>
    <cellStyle name="40% - 强调文字颜色 2" xfId="32"/>
    <cellStyle name="40% - 强调文字颜色 3" xfId="33"/>
    <cellStyle name="40% - 强调文字颜色 4" xfId="34"/>
    <cellStyle name="40% - 强调文字颜色 5" xfId="35"/>
    <cellStyle name="40% - 强调文字颜色 6" xfId="36"/>
    <cellStyle name="40% - 着色 1" xfId="37"/>
    <cellStyle name="40% - 着色 2" xfId="38"/>
    <cellStyle name="40% - 着色 3" xfId="39"/>
    <cellStyle name="40% - 着色 4" xfId="40"/>
    <cellStyle name="40% - 着色 5" xfId="41"/>
    <cellStyle name="40% - 着色 6" xfId="42"/>
    <cellStyle name="60% - 强调文字颜色 1" xfId="43"/>
    <cellStyle name="60% - 强调文字颜色 2" xfId="44"/>
    <cellStyle name="60% - 强调文字颜色 3" xfId="45"/>
    <cellStyle name="60% - 强调文字颜色 4" xfId="46"/>
    <cellStyle name="60% - 强调文字颜色 5" xfId="47"/>
    <cellStyle name="60% - 强调文字颜色 6" xfId="48"/>
    <cellStyle name="60% - 着色 1" xfId="49"/>
    <cellStyle name="60% - 着色 2" xfId="50"/>
    <cellStyle name="60% - 着色 3" xfId="51"/>
    <cellStyle name="60% - 着色 4" xfId="52"/>
    <cellStyle name="60% - 着色 5" xfId="53"/>
    <cellStyle name="60% - 着色 6" xfId="54"/>
    <cellStyle name="Normal_G10revised-20050118" xfId="55"/>
    <cellStyle name="RowLevel_0" xfId="56"/>
    <cellStyle name="Percent" xfId="57"/>
    <cellStyle name="标题" xfId="58"/>
    <cellStyle name="标题 1" xfId="59"/>
    <cellStyle name="标题 2" xfId="60"/>
    <cellStyle name="标题 3" xfId="61"/>
    <cellStyle name="标题 4" xfId="62"/>
    <cellStyle name="差" xfId="63"/>
    <cellStyle name="常规 2" xfId="64"/>
    <cellStyle name="常规_附件二：2019年银监会监管统计信息披露日程及披露模板" xfId="65"/>
    <cellStyle name="Hyperlink" xfId="66"/>
    <cellStyle name="好" xfId="67"/>
    <cellStyle name="汇总" xfId="68"/>
    <cellStyle name="Currency" xfId="69"/>
    <cellStyle name="Currency [0]" xfId="70"/>
    <cellStyle name="计算" xfId="71"/>
    <cellStyle name="检查单元格" xfId="72"/>
    <cellStyle name="解释性文本" xfId="73"/>
    <cellStyle name="警告文本" xfId="74"/>
    <cellStyle name="链接单元格" xfId="75"/>
    <cellStyle name="普通_A4200020" xfId="76"/>
    <cellStyle name="千位[0]_股东贷款" xfId="77"/>
    <cellStyle name="千位_股东贷款" xfId="78"/>
    <cellStyle name="Comma" xfId="79"/>
    <cellStyle name="Comma [0]" xfId="80"/>
    <cellStyle name="强调文字颜色 1" xfId="81"/>
    <cellStyle name="强调文字颜色 2" xfId="82"/>
    <cellStyle name="强调文字颜色 3" xfId="83"/>
    <cellStyle name="强调文字颜色 4" xfId="84"/>
    <cellStyle name="强调文字颜色 5" xfId="85"/>
    <cellStyle name="强调文字颜色 6" xfId="86"/>
    <cellStyle name="适中" xfId="87"/>
    <cellStyle name="输出" xfId="88"/>
    <cellStyle name="输入" xfId="89"/>
    <cellStyle name="㼿㼿㼿㼿?" xfId="90"/>
    <cellStyle name="样式 1" xfId="91"/>
    <cellStyle name="Followed Hyperlink" xfId="92"/>
    <cellStyle name="着色 1" xfId="93"/>
    <cellStyle name="着色 2" xfId="94"/>
    <cellStyle name="着色 3" xfId="95"/>
    <cellStyle name="着色 4" xfId="96"/>
    <cellStyle name="着色 5" xfId="97"/>
    <cellStyle name="着色 6" xfId="98"/>
    <cellStyle name="注释" xfId="9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19050</xdr:rowOff>
    </xdr:from>
    <xdr:to>
      <xdr:col>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1647825"/>
          <a:ext cx="260032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25</xdr:row>
      <xdr:rowOff>19050</xdr:rowOff>
    </xdr:from>
    <xdr:to>
      <xdr:col>1</xdr:col>
      <xdr:colOff>0</xdr:colOff>
      <xdr:row>27</xdr:row>
      <xdr:rowOff>0</xdr:rowOff>
    </xdr:to>
    <xdr:sp>
      <xdr:nvSpPr>
        <xdr:cNvPr id="2" name="Line 2"/>
        <xdr:cNvSpPr>
          <a:spLocks/>
        </xdr:cNvSpPr>
      </xdr:nvSpPr>
      <xdr:spPr>
        <a:xfrm>
          <a:off x="19050" y="6981825"/>
          <a:ext cx="2600325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36</xdr:row>
      <xdr:rowOff>19050</xdr:rowOff>
    </xdr:from>
    <xdr:to>
      <xdr:col>1</xdr:col>
      <xdr:colOff>0</xdr:colOff>
      <xdr:row>38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9248775"/>
          <a:ext cx="2600325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47</xdr:row>
      <xdr:rowOff>19050</xdr:rowOff>
    </xdr:from>
    <xdr:to>
      <xdr:col>1</xdr:col>
      <xdr:colOff>0</xdr:colOff>
      <xdr:row>49</xdr:row>
      <xdr:rowOff>0</xdr:rowOff>
    </xdr:to>
    <xdr:sp>
      <xdr:nvSpPr>
        <xdr:cNvPr id="4" name="Line 4"/>
        <xdr:cNvSpPr>
          <a:spLocks/>
        </xdr:cNvSpPr>
      </xdr:nvSpPr>
      <xdr:spPr>
        <a:xfrm>
          <a:off x="19050" y="11544300"/>
          <a:ext cx="260032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70</xdr:row>
      <xdr:rowOff>19050</xdr:rowOff>
    </xdr:from>
    <xdr:to>
      <xdr:col>1</xdr:col>
      <xdr:colOff>0</xdr:colOff>
      <xdr:row>72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16497300"/>
          <a:ext cx="260032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14</xdr:row>
      <xdr:rowOff>19050</xdr:rowOff>
    </xdr:from>
    <xdr:to>
      <xdr:col>1</xdr:col>
      <xdr:colOff>0</xdr:colOff>
      <xdr:row>16</xdr:row>
      <xdr:rowOff>0</xdr:rowOff>
    </xdr:to>
    <xdr:sp>
      <xdr:nvSpPr>
        <xdr:cNvPr id="6" name="Line 6"/>
        <xdr:cNvSpPr>
          <a:spLocks/>
        </xdr:cNvSpPr>
      </xdr:nvSpPr>
      <xdr:spPr>
        <a:xfrm>
          <a:off x="19050" y="4086225"/>
          <a:ext cx="260032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59</xdr:row>
      <xdr:rowOff>19050</xdr:rowOff>
    </xdr:from>
    <xdr:to>
      <xdr:col>1</xdr:col>
      <xdr:colOff>0</xdr:colOff>
      <xdr:row>61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13649325"/>
          <a:ext cx="260032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67</xdr:row>
      <xdr:rowOff>0</xdr:rowOff>
    </xdr:from>
    <xdr:to>
      <xdr:col>1</xdr:col>
      <xdr:colOff>0</xdr:colOff>
      <xdr:row>67</xdr:row>
      <xdr:rowOff>0</xdr:rowOff>
    </xdr:to>
    <xdr:sp>
      <xdr:nvSpPr>
        <xdr:cNvPr id="8" name="Line 8"/>
        <xdr:cNvSpPr>
          <a:spLocks/>
        </xdr:cNvSpPr>
      </xdr:nvSpPr>
      <xdr:spPr>
        <a:xfrm>
          <a:off x="19050" y="1570672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9"/>
  <sheetViews>
    <sheetView tabSelected="1" workbookViewId="0" topLeftCell="A1">
      <selection activeCell="V9" sqref="V9"/>
    </sheetView>
  </sheetViews>
  <sheetFormatPr defaultColWidth="9.00390625" defaultRowHeight="14.25"/>
  <cols>
    <col min="1" max="1" width="34.375" style="3" customWidth="1"/>
    <col min="2" max="5" width="20.75390625" style="3" customWidth="1"/>
    <col min="6" max="6" width="4.125" style="3" customWidth="1"/>
    <col min="7" max="7" width="11.625" style="3" hidden="1" customWidth="1"/>
    <col min="8" max="16" width="9.00390625" style="3" hidden="1" customWidth="1"/>
    <col min="17" max="18" width="3.50390625" style="3" hidden="1" customWidth="1"/>
    <col min="19" max="16384" width="9.00390625" style="3" customWidth="1"/>
  </cols>
  <sheetData>
    <row r="1" spans="1:6" ht="37.5" customHeight="1">
      <c r="A1" s="1" t="s">
        <v>0</v>
      </c>
      <c r="B1" s="1"/>
      <c r="C1" s="1"/>
      <c r="D1" s="1"/>
      <c r="E1" s="1"/>
      <c r="F1" s="2"/>
    </row>
    <row r="2" spans="1:5" ht="41.25" customHeight="1">
      <c r="A2" s="4" t="s">
        <v>1</v>
      </c>
      <c r="B2" s="4"/>
      <c r="C2" s="4"/>
      <c r="D2" s="4"/>
      <c r="E2" s="4"/>
    </row>
    <row r="3" spans="1:5" ht="33.75" customHeight="1">
      <c r="A3" s="5" t="s">
        <v>2</v>
      </c>
      <c r="B3" s="5"/>
      <c r="C3" s="5"/>
      <c r="D3" s="5"/>
      <c r="E3" s="5"/>
    </row>
    <row r="4" spans="1:5" ht="15.75" customHeight="1">
      <c r="A4" s="6"/>
      <c r="B4" s="6"/>
      <c r="C4" s="6"/>
      <c r="D4" s="7" t="s">
        <v>3</v>
      </c>
      <c r="E4" s="7"/>
    </row>
    <row r="5" spans="1:5" ht="16.5" customHeight="1">
      <c r="A5" s="8" t="s">
        <v>4</v>
      </c>
      <c r="B5" s="9" t="s">
        <v>5</v>
      </c>
      <c r="C5" s="10"/>
      <c r="D5" s="10"/>
      <c r="E5" s="11"/>
    </row>
    <row r="6" spans="1:6" s="16" customFormat="1" ht="16.5" customHeight="1">
      <c r="A6" s="12" t="s">
        <v>6</v>
      </c>
      <c r="B6" s="13" t="s">
        <v>18</v>
      </c>
      <c r="C6" s="13" t="s">
        <v>19</v>
      </c>
      <c r="D6" s="13" t="s">
        <v>20</v>
      </c>
      <c r="E6" s="14" t="s">
        <v>21</v>
      </c>
      <c r="F6" s="15"/>
    </row>
    <row r="7" spans="1:7" ht="23.25" customHeight="1">
      <c r="A7" s="17" t="s">
        <v>22</v>
      </c>
      <c r="B7" s="18">
        <v>3023913.88488849</v>
      </c>
      <c r="C7" s="18">
        <v>3094086.79818612</v>
      </c>
      <c r="D7" s="18">
        <v>3151797.751808686</v>
      </c>
      <c r="E7" s="19"/>
      <c r="F7" s="20"/>
      <c r="G7" s="21"/>
    </row>
    <row r="8" spans="1:18" ht="23.25" customHeight="1">
      <c r="A8" s="22" t="s">
        <v>7</v>
      </c>
      <c r="B8" s="23">
        <v>0.09461</v>
      </c>
      <c r="C8" s="23">
        <v>0.09712</v>
      </c>
      <c r="D8" s="23">
        <v>0.10544</v>
      </c>
      <c r="E8" s="24"/>
      <c r="F8" s="20"/>
      <c r="G8" s="21">
        <f>B7/(1+B8)</f>
        <v>2762549.1132809767</v>
      </c>
      <c r="H8" s="21" t="e">
        <f>#REF!/(1+#REF!)</f>
        <v>#REF!</v>
      </c>
      <c r="I8" s="21" t="e">
        <f>#REF!/(1+#REF!)</f>
        <v>#REF!</v>
      </c>
      <c r="J8" s="21" t="e">
        <f>#REF!/(1+#REF!)</f>
        <v>#REF!</v>
      </c>
      <c r="K8" s="21" t="e">
        <f>#REF!/(1+#REF!)</f>
        <v>#REF!</v>
      </c>
      <c r="L8" s="21" t="e">
        <f>#REF!/(1+#REF!)</f>
        <v>#REF!</v>
      </c>
      <c r="M8" s="21" t="e">
        <f>#REF!/(1+#REF!)</f>
        <v>#REF!</v>
      </c>
      <c r="N8" s="21" t="e">
        <f>#REF!/(1+#REF!)</f>
        <v>#REF!</v>
      </c>
      <c r="O8" s="21" t="e">
        <f>#REF!/(1+#REF!)</f>
        <v>#REF!</v>
      </c>
      <c r="P8" s="21">
        <f>C7/(1+C8)</f>
        <v>2820189.950220687</v>
      </c>
      <c r="Q8" s="21">
        <f>D7/(1+D8)</f>
        <v>2851170.350094701</v>
      </c>
      <c r="R8" s="21">
        <f>E7/(1+E8)</f>
        <v>0</v>
      </c>
    </row>
    <row r="9" spans="1:8" ht="23.25" customHeight="1">
      <c r="A9" s="17" t="s">
        <v>23</v>
      </c>
      <c r="B9" s="18">
        <v>2769122.5688715903</v>
      </c>
      <c r="C9" s="18">
        <v>2839313.69379482</v>
      </c>
      <c r="D9" s="18">
        <v>2891095.6450949507</v>
      </c>
      <c r="E9" s="19"/>
      <c r="F9" s="20"/>
      <c r="G9" s="25"/>
      <c r="H9" s="25"/>
    </row>
    <row r="10" spans="1:18" ht="23.25" customHeight="1">
      <c r="A10" s="22" t="s">
        <v>7</v>
      </c>
      <c r="B10" s="23">
        <v>0.09109</v>
      </c>
      <c r="C10" s="23">
        <v>0.09549</v>
      </c>
      <c r="D10" s="23">
        <v>0.10693</v>
      </c>
      <c r="E10" s="24"/>
      <c r="F10" s="20"/>
      <c r="G10" s="21">
        <f>B9/(1+B10)</f>
        <v>2537941.479503607</v>
      </c>
      <c r="H10" s="21" t="e">
        <f>#REF!/(1+#REF!)</f>
        <v>#REF!</v>
      </c>
      <c r="I10" s="21" t="e">
        <f>#REF!/(1+#REF!)</f>
        <v>#REF!</v>
      </c>
      <c r="J10" s="21" t="e">
        <f>#REF!/(1+#REF!)</f>
        <v>#REF!</v>
      </c>
      <c r="K10" s="21" t="e">
        <f>#REF!/(1+#REF!)</f>
        <v>#REF!</v>
      </c>
      <c r="L10" s="21" t="e">
        <f>#REF!/(1+#REF!)</f>
        <v>#REF!</v>
      </c>
      <c r="M10" s="21" t="e">
        <f>#REF!/(1+#REF!)</f>
        <v>#REF!</v>
      </c>
      <c r="N10" s="21" t="e">
        <f>#REF!/(1+#REF!)</f>
        <v>#REF!</v>
      </c>
      <c r="O10" s="21" t="e">
        <f>#REF!/(1+#REF!)</f>
        <v>#REF!</v>
      </c>
      <c r="P10" s="21">
        <f>C9/(1+C10)</f>
        <v>2591820.7320877598</v>
      </c>
      <c r="Q10" s="21">
        <f>D9/(1+D10)</f>
        <v>2611814.337939121</v>
      </c>
      <c r="R10" s="21">
        <f>E9/(1+E10)</f>
        <v>0</v>
      </c>
    </row>
    <row r="11" spans="1:6" ht="21" customHeight="1">
      <c r="A11" s="26"/>
      <c r="B11" s="26"/>
      <c r="C11" s="26"/>
      <c r="D11" s="26"/>
      <c r="E11" s="26"/>
      <c r="F11" s="20"/>
    </row>
    <row r="12" spans="1:6" ht="12.75" customHeight="1">
      <c r="A12" s="27"/>
      <c r="B12" s="27"/>
      <c r="C12" s="27"/>
      <c r="D12" s="27"/>
      <c r="E12" s="27"/>
      <c r="F12" s="20"/>
    </row>
    <row r="13" spans="1:6" ht="18" customHeight="1">
      <c r="A13" s="28" t="s">
        <v>8</v>
      </c>
      <c r="B13" s="28"/>
      <c r="C13" s="28"/>
      <c r="D13" s="28"/>
      <c r="E13" s="28"/>
      <c r="F13" s="20"/>
    </row>
    <row r="14" spans="1:6" ht="14.25" customHeight="1">
      <c r="A14" s="29"/>
      <c r="B14" s="29"/>
      <c r="C14" s="29"/>
      <c r="D14" s="30" t="s">
        <v>3</v>
      </c>
      <c r="E14" s="30"/>
      <c r="F14" s="20"/>
    </row>
    <row r="15" spans="1:6" ht="16.5" customHeight="1">
      <c r="A15" s="8" t="s">
        <v>4</v>
      </c>
      <c r="B15" s="9" t="s">
        <v>5</v>
      </c>
      <c r="C15" s="10"/>
      <c r="D15" s="10"/>
      <c r="E15" s="11"/>
      <c r="F15" s="20"/>
    </row>
    <row r="16" spans="1:19" s="16" customFormat="1" ht="16.5" customHeight="1">
      <c r="A16" s="12" t="s">
        <v>6</v>
      </c>
      <c r="B16" s="13" t="s">
        <v>18</v>
      </c>
      <c r="C16" s="13" t="s">
        <v>19</v>
      </c>
      <c r="D16" s="13" t="s">
        <v>20</v>
      </c>
      <c r="E16" s="14" t="s">
        <v>21</v>
      </c>
      <c r="F16" s="15"/>
      <c r="S16" s="3"/>
    </row>
    <row r="17" spans="1:8" ht="23.25" customHeight="1">
      <c r="A17" s="17" t="s">
        <v>22</v>
      </c>
      <c r="B17" s="18">
        <v>2518398.48530957</v>
      </c>
      <c r="C17" s="18">
        <v>2575211.85971366</v>
      </c>
      <c r="D17" s="18">
        <v>2624715.06554007</v>
      </c>
      <c r="E17" s="19"/>
      <c r="F17" s="20"/>
      <c r="G17" s="21"/>
      <c r="H17" s="21"/>
    </row>
    <row r="18" spans="1:18" ht="23.25" customHeight="1">
      <c r="A18" s="22" t="s">
        <v>7</v>
      </c>
      <c r="B18" s="23">
        <v>0.10741</v>
      </c>
      <c r="C18" s="23">
        <v>0.10838</v>
      </c>
      <c r="D18" s="23">
        <v>0.11655</v>
      </c>
      <c r="E18" s="24"/>
      <c r="F18" s="20"/>
      <c r="G18" s="21">
        <f>B17/(1+B18)</f>
        <v>2274133.776387761</v>
      </c>
      <c r="H18" s="21" t="e">
        <f>#REF!/(1+#REF!)</f>
        <v>#REF!</v>
      </c>
      <c r="I18" s="21" t="e">
        <f>#REF!/(1+#REF!)</f>
        <v>#REF!</v>
      </c>
      <c r="J18" s="21" t="e">
        <f>#REF!/(1+#REF!)</f>
        <v>#REF!</v>
      </c>
      <c r="K18" s="21" t="e">
        <f>#REF!/(1+#REF!)</f>
        <v>#REF!</v>
      </c>
      <c r="L18" s="21" t="e">
        <f>#REF!/(1+#REF!)</f>
        <v>#REF!</v>
      </c>
      <c r="M18" s="21" t="e">
        <f>#REF!/(1+#REF!)</f>
        <v>#REF!</v>
      </c>
      <c r="N18" s="21" t="e">
        <f>#REF!/(1+#REF!)</f>
        <v>#REF!</v>
      </c>
      <c r="O18" s="21" t="e">
        <f>#REF!/(1+#REF!)</f>
        <v>#REF!</v>
      </c>
      <c r="P18" s="21">
        <f>C17/(1+C18)</f>
        <v>2323401.594862466</v>
      </c>
      <c r="Q18" s="21">
        <f>D17/(1+D18)</f>
        <v>2350736.702825731</v>
      </c>
      <c r="R18" s="21">
        <f>E17/(1+E18)</f>
        <v>0</v>
      </c>
    </row>
    <row r="19" spans="1:6" ht="23.25" customHeight="1">
      <c r="A19" s="31" t="s">
        <v>9</v>
      </c>
      <c r="B19" s="23">
        <f>B17/B7</f>
        <v>0.8328274485245265</v>
      </c>
      <c r="C19" s="23">
        <f>C17/C7</f>
        <v>0.8323011045531606</v>
      </c>
      <c r="D19" s="23">
        <f>D17/D7</f>
        <v>0.8327676051021532</v>
      </c>
      <c r="E19" s="24"/>
      <c r="F19" s="20"/>
    </row>
    <row r="20" spans="1:6" ht="23.25" customHeight="1">
      <c r="A20" s="17" t="s">
        <v>23</v>
      </c>
      <c r="B20" s="18">
        <v>2315574.7591332</v>
      </c>
      <c r="C20" s="18">
        <v>2372594.29018096</v>
      </c>
      <c r="D20" s="18">
        <v>2417101.67963241</v>
      </c>
      <c r="E20" s="19"/>
      <c r="F20" s="20"/>
    </row>
    <row r="21" spans="1:18" ht="23.25" customHeight="1">
      <c r="A21" s="22" t="s">
        <v>7</v>
      </c>
      <c r="B21" s="23">
        <v>0.1036</v>
      </c>
      <c r="C21" s="23">
        <v>0.10627</v>
      </c>
      <c r="D21" s="23">
        <v>0.11809</v>
      </c>
      <c r="E21" s="24"/>
      <c r="F21" s="20"/>
      <c r="G21" s="21">
        <f>B20/(1+B21)</f>
        <v>2098201.1228100765</v>
      </c>
      <c r="H21" s="21" t="e">
        <f>#REF!/(1+#REF!)</f>
        <v>#REF!</v>
      </c>
      <c r="I21" s="21" t="e">
        <f>#REF!/(1+#REF!)</f>
        <v>#REF!</v>
      </c>
      <c r="J21" s="21" t="e">
        <f>#REF!/(1+#REF!)</f>
        <v>#REF!</v>
      </c>
      <c r="K21" s="21" t="e">
        <f>#REF!/(1+#REF!)</f>
        <v>#REF!</v>
      </c>
      <c r="L21" s="21" t="e">
        <f>#REF!/(1+#REF!)</f>
        <v>#REF!</v>
      </c>
      <c r="M21" s="21" t="e">
        <f>#REF!/(1+#REF!)</f>
        <v>#REF!</v>
      </c>
      <c r="N21" s="21" t="e">
        <f>#REF!/(1+#REF!)</f>
        <v>#REF!</v>
      </c>
      <c r="O21" s="21" t="e">
        <f>#REF!/(1+#REF!)</f>
        <v>#REF!</v>
      </c>
      <c r="P21" s="21">
        <f>C20/(1+C21)</f>
        <v>2144679.2285617073</v>
      </c>
      <c r="Q21" s="21">
        <f>D20/(1+D21)</f>
        <v>2161813.1631911653</v>
      </c>
      <c r="R21" s="21">
        <f>E20/(1+E21)</f>
        <v>0</v>
      </c>
    </row>
    <row r="22" spans="1:6" ht="23.25" customHeight="1">
      <c r="A22" s="31" t="s">
        <v>9</v>
      </c>
      <c r="B22" s="23">
        <f>B20/B9</f>
        <v>0.8362124469184441</v>
      </c>
      <c r="C22" s="23">
        <f>C20/C9</f>
        <v>0.8356224588238165</v>
      </c>
      <c r="D22" s="23">
        <f>D20/D9</f>
        <v>0.8360504031519256</v>
      </c>
      <c r="E22" s="24"/>
      <c r="F22" s="20"/>
    </row>
    <row r="23" spans="1:6" ht="23.25" customHeight="1">
      <c r="A23" s="26"/>
      <c r="B23" s="26"/>
      <c r="C23" s="26"/>
      <c r="D23" s="26"/>
      <c r="E23" s="26"/>
      <c r="F23" s="20"/>
    </row>
    <row r="24" spans="1:6" ht="18" customHeight="1">
      <c r="A24" s="28" t="s">
        <v>10</v>
      </c>
      <c r="B24" s="28"/>
      <c r="C24" s="28"/>
      <c r="D24" s="28"/>
      <c r="E24" s="28"/>
      <c r="F24" s="20"/>
    </row>
    <row r="25" spans="1:6" ht="14.25" customHeight="1">
      <c r="A25" s="29"/>
      <c r="B25" s="29"/>
      <c r="C25" s="29"/>
      <c r="D25" s="30" t="s">
        <v>3</v>
      </c>
      <c r="E25" s="30"/>
      <c r="F25" s="20"/>
    </row>
    <row r="26" spans="1:6" ht="18" customHeight="1">
      <c r="A26" s="8" t="s">
        <v>4</v>
      </c>
      <c r="B26" s="9" t="s">
        <v>5</v>
      </c>
      <c r="C26" s="10"/>
      <c r="D26" s="10"/>
      <c r="E26" s="11"/>
      <c r="F26" s="20"/>
    </row>
    <row r="27" spans="1:19" s="16" customFormat="1" ht="18" customHeight="1">
      <c r="A27" s="12" t="s">
        <v>6</v>
      </c>
      <c r="B27" s="13" t="s">
        <v>18</v>
      </c>
      <c r="C27" s="13" t="s">
        <v>19</v>
      </c>
      <c r="D27" s="13" t="s">
        <v>20</v>
      </c>
      <c r="E27" s="14" t="s">
        <v>21</v>
      </c>
      <c r="F27" s="15"/>
      <c r="S27" s="3"/>
    </row>
    <row r="28" spans="1:8" ht="18" customHeight="1">
      <c r="A28" s="17" t="s">
        <v>22</v>
      </c>
      <c r="B28" s="18">
        <v>1240305.32704859</v>
      </c>
      <c r="C28" s="18">
        <v>1259772.04670066</v>
      </c>
      <c r="D28" s="18">
        <v>1282880.6805286</v>
      </c>
      <c r="E28" s="19"/>
      <c r="F28" s="20"/>
      <c r="G28" s="21"/>
      <c r="H28" s="21"/>
    </row>
    <row r="29" spans="1:18" ht="18" customHeight="1">
      <c r="A29" s="22" t="s">
        <v>7</v>
      </c>
      <c r="B29" s="23">
        <v>0.10305</v>
      </c>
      <c r="C29" s="23">
        <v>0.10116</v>
      </c>
      <c r="D29" s="23">
        <v>0.10625</v>
      </c>
      <c r="E29" s="24"/>
      <c r="F29" s="20"/>
      <c r="G29" s="21">
        <f>B28/(1+B29)</f>
        <v>1124432.5525122068</v>
      </c>
      <c r="H29" s="21" t="e">
        <f>#REF!/(1+#REF!)</f>
        <v>#REF!</v>
      </c>
      <c r="I29" s="21" t="e">
        <f>#REF!/(1+#REF!)</f>
        <v>#REF!</v>
      </c>
      <c r="J29" s="21" t="e">
        <f>#REF!/(1+#REF!)</f>
        <v>#REF!</v>
      </c>
      <c r="K29" s="21" t="e">
        <f>#REF!/(1+#REF!)</f>
        <v>#REF!</v>
      </c>
      <c r="L29" s="21" t="e">
        <f>#REF!/(1+#REF!)</f>
        <v>#REF!</v>
      </c>
      <c r="M29" s="21" t="e">
        <f>#REF!/(1+#REF!)</f>
        <v>#REF!</v>
      </c>
      <c r="N29" s="21" t="e">
        <f>#REF!/(1+#REF!)</f>
        <v>#REF!</v>
      </c>
      <c r="O29" s="21" t="e">
        <f>#REF!/(1+#REF!)</f>
        <v>#REF!</v>
      </c>
      <c r="P29" s="21">
        <f>C28/(1+C29)</f>
        <v>1144040.872080951</v>
      </c>
      <c r="Q29" s="21">
        <f>D28/(1+D29)</f>
        <v>1159666.15189026</v>
      </c>
      <c r="R29" s="21">
        <f>E28/(1+E29)</f>
        <v>0</v>
      </c>
    </row>
    <row r="30" spans="1:6" ht="18" customHeight="1">
      <c r="A30" s="31" t="s">
        <v>9</v>
      </c>
      <c r="B30" s="23">
        <f>B28/B7</f>
        <v>0.4101655583668605</v>
      </c>
      <c r="C30" s="23">
        <f>C28/C7</f>
        <v>0.40715472088216453</v>
      </c>
      <c r="D30" s="23">
        <f>D28/D7</f>
        <v>0.40703140923062336</v>
      </c>
      <c r="E30" s="24"/>
      <c r="F30" s="20"/>
    </row>
    <row r="31" spans="1:6" ht="18" customHeight="1">
      <c r="A31" s="17" t="s">
        <v>23</v>
      </c>
      <c r="B31" s="18">
        <v>1139372.45858276</v>
      </c>
      <c r="C31" s="18">
        <v>1159000.6530796</v>
      </c>
      <c r="D31" s="18">
        <v>1179518.99030058</v>
      </c>
      <c r="E31" s="19"/>
      <c r="F31" s="20"/>
    </row>
    <row r="32" spans="1:18" ht="18" customHeight="1">
      <c r="A32" s="22" t="s">
        <v>7</v>
      </c>
      <c r="B32" s="23">
        <v>0.09923</v>
      </c>
      <c r="C32" s="23">
        <v>0.09803</v>
      </c>
      <c r="D32" s="23">
        <v>0.10767</v>
      </c>
      <c r="E32" s="24"/>
      <c r="F32" s="20"/>
      <c r="G32" s="21">
        <f>B31/(1+B32)</f>
        <v>1036518.7072612285</v>
      </c>
      <c r="H32" s="21" t="e">
        <f>#REF!/(1+#REF!)</f>
        <v>#REF!</v>
      </c>
      <c r="I32" s="21" t="e">
        <f>#REF!/(1+#REF!)</f>
        <v>#REF!</v>
      </c>
      <c r="J32" s="21" t="e">
        <f>#REF!/(1+#REF!)</f>
        <v>#REF!</v>
      </c>
      <c r="K32" s="21" t="e">
        <f>#REF!/(1+#REF!)</f>
        <v>#REF!</v>
      </c>
      <c r="L32" s="21" t="e">
        <f>#REF!/(1+#REF!)</f>
        <v>#REF!</v>
      </c>
      <c r="M32" s="21" t="e">
        <f>#REF!/(1+#REF!)</f>
        <v>#REF!</v>
      </c>
      <c r="N32" s="21" t="e">
        <f>#REF!/(1+#REF!)</f>
        <v>#REF!</v>
      </c>
      <c r="O32" s="21" t="e">
        <f>#REF!/(1+#REF!)</f>
        <v>#REF!</v>
      </c>
      <c r="P32" s="21">
        <f>C31/(1+C32)</f>
        <v>1055527.3108017086</v>
      </c>
      <c r="Q32" s="21">
        <f>D31/(1+D32)</f>
        <v>1064864.9781077215</v>
      </c>
      <c r="R32" s="21">
        <f>E31/(1+E32)</f>
        <v>0</v>
      </c>
    </row>
    <row r="33" spans="1:6" ht="18" customHeight="1">
      <c r="A33" s="31" t="s">
        <v>9</v>
      </c>
      <c r="B33" s="23">
        <f>B31/B9</f>
        <v>0.41145613104697315</v>
      </c>
      <c r="C33" s="23">
        <f>C31/C9</f>
        <v>0.4081974653285189</v>
      </c>
      <c r="D33" s="23">
        <f>D31/D9</f>
        <v>0.40798338591867706</v>
      </c>
      <c r="E33" s="24"/>
      <c r="F33" s="20"/>
    </row>
    <row r="34" spans="1:6" ht="3.75" customHeight="1">
      <c r="A34" s="32"/>
      <c r="B34" s="32"/>
      <c r="C34" s="32"/>
      <c r="D34" s="32"/>
      <c r="E34" s="32"/>
      <c r="F34" s="20"/>
    </row>
    <row r="35" spans="1:6" ht="17.25" customHeight="1">
      <c r="A35" s="33" t="s">
        <v>11</v>
      </c>
      <c r="B35" s="33"/>
      <c r="C35" s="33"/>
      <c r="D35" s="33"/>
      <c r="E35" s="33"/>
      <c r="F35" s="20"/>
    </row>
    <row r="36" spans="1:6" ht="13.5" customHeight="1">
      <c r="A36" s="29"/>
      <c r="B36" s="29"/>
      <c r="C36" s="29"/>
      <c r="D36" s="30" t="s">
        <v>3</v>
      </c>
      <c r="E36" s="30"/>
      <c r="F36" s="20"/>
    </row>
    <row r="37" spans="1:6" ht="18" customHeight="1">
      <c r="A37" s="8" t="s">
        <v>4</v>
      </c>
      <c r="B37" s="9" t="s">
        <v>5</v>
      </c>
      <c r="C37" s="10"/>
      <c r="D37" s="10"/>
      <c r="E37" s="11"/>
      <c r="F37" s="20"/>
    </row>
    <row r="38" spans="1:19" s="16" customFormat="1" ht="18" customHeight="1">
      <c r="A38" s="12" t="s">
        <v>6</v>
      </c>
      <c r="B38" s="13" t="s">
        <v>18</v>
      </c>
      <c r="C38" s="13" t="s">
        <v>19</v>
      </c>
      <c r="D38" s="13" t="s">
        <v>20</v>
      </c>
      <c r="E38" s="14" t="s">
        <v>21</v>
      </c>
      <c r="F38" s="15"/>
      <c r="S38" s="3"/>
    </row>
    <row r="39" spans="1:6" ht="18" customHeight="1">
      <c r="A39" s="17" t="s">
        <v>22</v>
      </c>
      <c r="B39" s="18">
        <v>542424.301331476</v>
      </c>
      <c r="C39" s="18">
        <v>556544.609051629</v>
      </c>
      <c r="D39" s="18">
        <v>564428.262657859</v>
      </c>
      <c r="E39" s="19"/>
      <c r="F39" s="20"/>
    </row>
    <row r="40" spans="1:18" ht="18" customHeight="1">
      <c r="A40" s="22" t="s">
        <v>7</v>
      </c>
      <c r="B40" s="23">
        <v>0.12821</v>
      </c>
      <c r="C40" s="23">
        <v>0.11775</v>
      </c>
      <c r="D40" s="23">
        <v>0.12629</v>
      </c>
      <c r="E40" s="24"/>
      <c r="F40" s="20"/>
      <c r="G40" s="21">
        <f>B39/(1+B40)</f>
        <v>480783.1000713307</v>
      </c>
      <c r="H40" s="21" t="e">
        <f>#REF!/(1+#REF!)</f>
        <v>#REF!</v>
      </c>
      <c r="I40" s="21" t="e">
        <f>#REF!/(1+#REF!)</f>
        <v>#REF!</v>
      </c>
      <c r="J40" s="21" t="e">
        <f>#REF!/(1+#REF!)</f>
        <v>#REF!</v>
      </c>
      <c r="K40" s="21" t="e">
        <f>#REF!/(1+#REF!)</f>
        <v>#REF!</v>
      </c>
      <c r="L40" s="21" t="e">
        <f>#REF!/(1+#REF!)</f>
        <v>#REF!</v>
      </c>
      <c r="M40" s="21" t="e">
        <f>#REF!/(1+#REF!)</f>
        <v>#REF!</v>
      </c>
      <c r="N40" s="21" t="e">
        <f>#REF!/(1+#REF!)</f>
        <v>#REF!</v>
      </c>
      <c r="O40" s="21" t="e">
        <f>#REF!/(1+#REF!)</f>
        <v>#REF!</v>
      </c>
      <c r="P40" s="21">
        <f>C39/(1+C40)</f>
        <v>497915.10539175035</v>
      </c>
      <c r="Q40" s="21">
        <f>D39/(1+D40)</f>
        <v>501139.37143884704</v>
      </c>
      <c r="R40" s="21">
        <f>E39/(1+E40)</f>
        <v>0</v>
      </c>
    </row>
    <row r="41" spans="1:6" ht="18" customHeight="1">
      <c r="A41" s="31" t="s">
        <v>9</v>
      </c>
      <c r="B41" s="23">
        <f>B39/B7</f>
        <v>0.17937822371270284</v>
      </c>
      <c r="C41" s="23">
        <f>C39/C7</f>
        <v>0.17987362519302888</v>
      </c>
      <c r="D41" s="23">
        <f>D39/D7</f>
        <v>0.1790813710473513</v>
      </c>
      <c r="E41" s="24"/>
      <c r="F41" s="20"/>
    </row>
    <row r="42" spans="1:6" ht="18" customHeight="1">
      <c r="A42" s="17" t="s">
        <v>23</v>
      </c>
      <c r="B42" s="18">
        <v>499435.390314097</v>
      </c>
      <c r="C42" s="18">
        <v>514219.833982306</v>
      </c>
      <c r="D42" s="18">
        <v>520391.812213752</v>
      </c>
      <c r="E42" s="19"/>
      <c r="F42" s="20"/>
    </row>
    <row r="43" spans="1:18" ht="18" customHeight="1">
      <c r="A43" s="22" t="s">
        <v>7</v>
      </c>
      <c r="B43" s="23">
        <v>0.12136</v>
      </c>
      <c r="C43" s="23">
        <v>0.11499</v>
      </c>
      <c r="D43" s="23">
        <v>0.12707</v>
      </c>
      <c r="E43" s="24"/>
      <c r="F43" s="20"/>
      <c r="G43" s="21">
        <f>B42/(1+B43)</f>
        <v>445383.6326550769</v>
      </c>
      <c r="H43" s="21" t="e">
        <f>#REF!/(1+#REF!)</f>
        <v>#REF!</v>
      </c>
      <c r="I43" s="21" t="e">
        <f>#REF!/(1+#REF!)</f>
        <v>#REF!</v>
      </c>
      <c r="J43" s="21" t="e">
        <f>#REF!/(1+#REF!)</f>
        <v>#REF!</v>
      </c>
      <c r="K43" s="21" t="e">
        <f>#REF!/(1+#REF!)</f>
        <v>#REF!</v>
      </c>
      <c r="L43" s="21" t="e">
        <f>#REF!/(1+#REF!)</f>
        <v>#REF!</v>
      </c>
      <c r="M43" s="21" t="e">
        <f>#REF!/(1+#REF!)</f>
        <v>#REF!</v>
      </c>
      <c r="N43" s="21" t="e">
        <f>#REF!/(1+#REF!)</f>
        <v>#REF!</v>
      </c>
      <c r="O43" s="21" t="e">
        <f>#REF!/(1+#REF!)</f>
        <v>#REF!</v>
      </c>
      <c r="P43" s="21">
        <f>C42/(1+C43)</f>
        <v>461187.8438212953</v>
      </c>
      <c r="Q43" s="21">
        <f>D42/(1+D43)</f>
        <v>461720.93322841707</v>
      </c>
      <c r="R43" s="21">
        <f>E42/(1+E43)</f>
        <v>0</v>
      </c>
    </row>
    <row r="44" spans="1:6" ht="18" customHeight="1">
      <c r="A44" s="31" t="s">
        <v>9</v>
      </c>
      <c r="B44" s="23">
        <f>B42/B9</f>
        <v>0.1803587157637502</v>
      </c>
      <c r="C44" s="23">
        <f>C42/C9</f>
        <v>0.18110708764097044</v>
      </c>
      <c r="D44" s="23">
        <f>D42/D9</f>
        <v>0.17999813084587904</v>
      </c>
      <c r="E44" s="24"/>
      <c r="F44" s="20"/>
    </row>
    <row r="45" spans="1:6" ht="6" customHeight="1">
      <c r="A45" s="26"/>
      <c r="B45" s="26"/>
      <c r="C45" s="26"/>
      <c r="D45" s="26"/>
      <c r="E45" s="26"/>
      <c r="F45" s="20"/>
    </row>
    <row r="46" spans="1:6" ht="16.5" customHeight="1">
      <c r="A46" s="28" t="s">
        <v>12</v>
      </c>
      <c r="B46" s="28"/>
      <c r="C46" s="28"/>
      <c r="D46" s="28"/>
      <c r="E46" s="28"/>
      <c r="F46" s="20"/>
    </row>
    <row r="47" spans="1:6" ht="14.25" customHeight="1">
      <c r="A47" s="29"/>
      <c r="B47" s="29"/>
      <c r="C47" s="29"/>
      <c r="D47" s="30" t="s">
        <v>3</v>
      </c>
      <c r="E47" s="30"/>
      <c r="F47" s="20"/>
    </row>
    <row r="48" spans="1:6" ht="15.75" customHeight="1">
      <c r="A48" s="8" t="s">
        <v>4</v>
      </c>
      <c r="B48" s="9" t="s">
        <v>5</v>
      </c>
      <c r="C48" s="10"/>
      <c r="D48" s="10"/>
      <c r="E48" s="11"/>
      <c r="F48" s="20"/>
    </row>
    <row r="49" spans="1:19" s="16" customFormat="1" ht="15.75" customHeight="1">
      <c r="A49" s="12" t="s">
        <v>6</v>
      </c>
      <c r="B49" s="13" t="s">
        <v>18</v>
      </c>
      <c r="C49" s="13" t="s">
        <v>19</v>
      </c>
      <c r="D49" s="13" t="s">
        <v>20</v>
      </c>
      <c r="E49" s="14" t="s">
        <v>21</v>
      </c>
      <c r="F49" s="15"/>
      <c r="S49" s="3"/>
    </row>
    <row r="50" spans="1:6" ht="15.75" customHeight="1">
      <c r="A50" s="17" t="s">
        <v>22</v>
      </c>
      <c r="B50" s="18">
        <v>381393.376782041</v>
      </c>
      <c r="C50" s="18">
        <v>395607.586569919</v>
      </c>
      <c r="D50" s="18">
        <v>402851.77070913</v>
      </c>
      <c r="E50" s="19"/>
      <c r="F50" s="20"/>
    </row>
    <row r="51" spans="1:18" ht="15.75" customHeight="1">
      <c r="A51" s="22" t="s">
        <v>7</v>
      </c>
      <c r="B51" s="23">
        <v>0.08267</v>
      </c>
      <c r="C51" s="23">
        <v>0.09962</v>
      </c>
      <c r="D51" s="23">
        <v>0.11681</v>
      </c>
      <c r="E51" s="24"/>
      <c r="F51" s="20"/>
      <c r="G51" s="21">
        <f>B50/(1+B51)</f>
        <v>352271.1230402994</v>
      </c>
      <c r="H51" s="21" t="e">
        <f>#REF!/(1+#REF!)</f>
        <v>#REF!</v>
      </c>
      <c r="I51" s="21" t="e">
        <f>#REF!/(1+#REF!)</f>
        <v>#REF!</v>
      </c>
      <c r="J51" s="21" t="e">
        <f>#REF!/(1+#REF!)</f>
        <v>#REF!</v>
      </c>
      <c r="K51" s="21" t="e">
        <f>#REF!/(1+#REF!)</f>
        <v>#REF!</v>
      </c>
      <c r="L51" s="21" t="e">
        <f>#REF!/(1+#REF!)</f>
        <v>#REF!</v>
      </c>
      <c r="M51" s="21" t="e">
        <f>#REF!/(1+#REF!)</f>
        <v>#REF!</v>
      </c>
      <c r="N51" s="21" t="e">
        <f>#REF!/(1+#REF!)</f>
        <v>#REF!</v>
      </c>
      <c r="O51" s="21" t="e">
        <f>#REF!/(1+#REF!)</f>
        <v>#REF!</v>
      </c>
      <c r="P51" s="21">
        <f>C50/(1+C51)</f>
        <v>359767.5438514387</v>
      </c>
      <c r="Q51" s="21">
        <f>D50/(1+D51)</f>
        <v>360716.4788183576</v>
      </c>
      <c r="R51" s="21">
        <f>E50/(1+E51)</f>
        <v>0</v>
      </c>
    </row>
    <row r="52" spans="1:6" ht="15.75" customHeight="1">
      <c r="A52" s="31" t="s">
        <v>9</v>
      </c>
      <c r="B52" s="23">
        <f>B50/B7</f>
        <v>0.12612574011713473</v>
      </c>
      <c r="C52" s="23">
        <f>C50/C7</f>
        <v>0.12785924001932988</v>
      </c>
      <c r="D52" s="23">
        <f>D50/D7</f>
        <v>0.12781650424046087</v>
      </c>
      <c r="E52" s="24"/>
      <c r="F52" s="20"/>
    </row>
    <row r="53" spans="1:6" ht="15.75" customHeight="1">
      <c r="A53" s="17" t="s">
        <v>23</v>
      </c>
      <c r="B53" s="18">
        <v>352510.917428458</v>
      </c>
      <c r="C53" s="18">
        <v>366035.591171188</v>
      </c>
      <c r="D53" s="18">
        <v>372977.404275042</v>
      </c>
      <c r="E53" s="19"/>
      <c r="F53" s="15"/>
    </row>
    <row r="54" spans="1:18" ht="15.75" customHeight="1">
      <c r="A54" s="22" t="s">
        <v>7</v>
      </c>
      <c r="B54" s="23">
        <v>0.08067</v>
      </c>
      <c r="C54" s="23">
        <v>0.09825</v>
      </c>
      <c r="D54" s="23">
        <v>0.11703</v>
      </c>
      <c r="E54" s="24"/>
      <c r="F54" s="34"/>
      <c r="G54" s="21">
        <f>B53/(1+B54)</f>
        <v>326196.6348917412</v>
      </c>
      <c r="H54" s="21" t="e">
        <f>#REF!/(1+#REF!)</f>
        <v>#REF!</v>
      </c>
      <c r="I54" s="21" t="e">
        <f>#REF!/(1+#REF!)</f>
        <v>#REF!</v>
      </c>
      <c r="J54" s="21" t="e">
        <f>#REF!/(1+#REF!)</f>
        <v>#REF!</v>
      </c>
      <c r="K54" s="21" t="e">
        <f>#REF!/(1+#REF!)</f>
        <v>#REF!</v>
      </c>
      <c r="L54" s="21" t="e">
        <f>#REF!/(1+#REF!)</f>
        <v>#REF!</v>
      </c>
      <c r="M54" s="21" t="e">
        <f>#REF!/(1+#REF!)</f>
        <v>#REF!</v>
      </c>
      <c r="N54" s="21" t="e">
        <f>#REF!/(1+#REF!)</f>
        <v>#REF!</v>
      </c>
      <c r="O54" s="21" t="e">
        <f>#REF!/(1+#REF!)</f>
        <v>#REF!</v>
      </c>
      <c r="P54" s="21">
        <f>C53/(1+C54)</f>
        <v>333289.86220914</v>
      </c>
      <c r="Q54" s="21">
        <f>D53/(1+D54)</f>
        <v>333900.9733624361</v>
      </c>
      <c r="R54" s="21">
        <f>E53/(1+E54)</f>
        <v>0</v>
      </c>
    </row>
    <row r="55" spans="1:6" ht="15.75" customHeight="1">
      <c r="A55" s="31" t="s">
        <v>9</v>
      </c>
      <c r="B55" s="23">
        <f>B53/B9</f>
        <v>0.12730058300456712</v>
      </c>
      <c r="C55" s="23">
        <f>C53/C9</f>
        <v>0.12891692523131232</v>
      </c>
      <c r="D55" s="23">
        <f>D53/D9</f>
        <v>0.12900901597905887</v>
      </c>
      <c r="E55" s="24"/>
      <c r="F55" s="34"/>
    </row>
    <row r="56" spans="1:6" ht="3.75" customHeight="1">
      <c r="A56" s="35"/>
      <c r="B56" s="36"/>
      <c r="C56" s="36"/>
      <c r="D56" s="36"/>
      <c r="E56" s="36"/>
      <c r="F56" s="34"/>
    </row>
    <row r="57" spans="1:6" ht="5.25" customHeight="1">
      <c r="A57" s="35"/>
      <c r="B57" s="36"/>
      <c r="C57" s="36"/>
      <c r="D57" s="36"/>
      <c r="E57" s="36"/>
      <c r="F57" s="34"/>
    </row>
    <row r="58" spans="1:6" ht="16.5" customHeight="1">
      <c r="A58" s="33" t="s">
        <v>13</v>
      </c>
      <c r="B58" s="33"/>
      <c r="C58" s="33"/>
      <c r="D58" s="33"/>
      <c r="E58" s="33"/>
      <c r="F58" s="20"/>
    </row>
    <row r="59" spans="1:6" ht="14.25" customHeight="1">
      <c r="A59" s="29"/>
      <c r="B59" s="29"/>
      <c r="C59" s="29"/>
      <c r="D59" s="30" t="s">
        <v>3</v>
      </c>
      <c r="E59" s="37"/>
      <c r="F59" s="20"/>
    </row>
    <row r="60" spans="1:6" ht="16.5" customHeight="1">
      <c r="A60" s="8" t="s">
        <v>4</v>
      </c>
      <c r="B60" s="9" t="s">
        <v>5</v>
      </c>
      <c r="C60" s="10"/>
      <c r="D60" s="10"/>
      <c r="E60" s="11"/>
      <c r="F60" s="20"/>
    </row>
    <row r="61" spans="1:19" s="16" customFormat="1" ht="16.5" customHeight="1">
      <c r="A61" s="12" t="s">
        <v>6</v>
      </c>
      <c r="B61" s="13" t="s">
        <v>18</v>
      </c>
      <c r="C61" s="13" t="s">
        <v>19</v>
      </c>
      <c r="D61" s="13" t="s">
        <v>20</v>
      </c>
      <c r="E61" s="14" t="s">
        <v>21</v>
      </c>
      <c r="F61" s="15"/>
      <c r="S61" s="3"/>
    </row>
    <row r="62" spans="1:6" ht="21.75" customHeight="1">
      <c r="A62" s="17" t="s">
        <v>22</v>
      </c>
      <c r="B62" s="18">
        <v>390906.257955142</v>
      </c>
      <c r="C62" s="18">
        <v>398704.017770912</v>
      </c>
      <c r="D62" s="18">
        <v>409788.094386965</v>
      </c>
      <c r="E62" s="19"/>
      <c r="F62" s="20"/>
    </row>
    <row r="63" spans="1:18" ht="21.75" customHeight="1">
      <c r="A63" s="22" t="s">
        <v>7</v>
      </c>
      <c r="B63" s="23">
        <v>0.08243</v>
      </c>
      <c r="C63" s="23">
        <v>0.09289</v>
      </c>
      <c r="D63" s="23">
        <v>0.10568</v>
      </c>
      <c r="E63" s="24"/>
      <c r="F63" s="20"/>
      <c r="G63" s="21">
        <f>B62/(1+B63)</f>
        <v>361137.67906944745</v>
      </c>
      <c r="H63" s="21" t="e">
        <f>#REF!/(1+#REF!)</f>
        <v>#REF!</v>
      </c>
      <c r="I63" s="21" t="e">
        <f>#REF!/(1+#REF!)</f>
        <v>#REF!</v>
      </c>
      <c r="J63" s="21" t="e">
        <f>#REF!/(1+#REF!)</f>
        <v>#REF!</v>
      </c>
      <c r="K63" s="21" t="e">
        <f>#REF!/(1+#REF!)</f>
        <v>#REF!</v>
      </c>
      <c r="L63" s="21" t="e">
        <f>#REF!/(1+#REF!)</f>
        <v>#REF!</v>
      </c>
      <c r="M63" s="21" t="e">
        <f>#REF!/(1+#REF!)</f>
        <v>#REF!</v>
      </c>
      <c r="N63" s="21" t="e">
        <f>#REF!/(1+#REF!)</f>
        <v>#REF!</v>
      </c>
      <c r="O63" s="21" t="e">
        <f>#REF!/(1+#REF!)</f>
        <v>#REF!</v>
      </c>
      <c r="P63" s="21">
        <f>C62/(1+C63)</f>
        <v>364816.2374721262</v>
      </c>
      <c r="Q63" s="21">
        <f>D62/(1+D63)</f>
        <v>370620.87980877375</v>
      </c>
      <c r="R63" s="21">
        <f>E62/(1+E63)</f>
        <v>0</v>
      </c>
    </row>
    <row r="64" spans="1:6" ht="21.75" customHeight="1">
      <c r="A64" s="31" t="s">
        <v>9</v>
      </c>
      <c r="B64" s="23">
        <f>B62/B7</f>
        <v>0.12927162374187684</v>
      </c>
      <c r="C64" s="23">
        <f>C62/C7</f>
        <v>0.12885999772360895</v>
      </c>
      <c r="D64" s="23">
        <f>D62/D7</f>
        <v>0.13001725575564121</v>
      </c>
      <c r="E64" s="24"/>
      <c r="F64" s="20"/>
    </row>
    <row r="65" spans="1:6" ht="21.75" customHeight="1">
      <c r="A65" s="17" t="s">
        <v>23</v>
      </c>
      <c r="B65" s="18">
        <v>360319.067938639</v>
      </c>
      <c r="C65" s="18">
        <v>368307.368903386</v>
      </c>
      <c r="D65" s="18">
        <v>379019.833104263</v>
      </c>
      <c r="E65" s="19"/>
      <c r="F65" s="38"/>
    </row>
    <row r="66" spans="1:18" ht="21.75" customHeight="1">
      <c r="A66" s="22" t="s">
        <v>7</v>
      </c>
      <c r="B66" s="23">
        <v>0.08091</v>
      </c>
      <c r="C66" s="23">
        <v>0.09408</v>
      </c>
      <c r="D66" s="23">
        <v>0.10899</v>
      </c>
      <c r="E66" s="24"/>
      <c r="F66" s="20"/>
      <c r="G66" s="21">
        <f>B65/(1+B66)</f>
        <v>333347.89014685684</v>
      </c>
      <c r="H66" s="21" t="e">
        <f>#REF!/(1+#REF!)</f>
        <v>#REF!</v>
      </c>
      <c r="I66" s="21" t="e">
        <f>#REF!/(1+#REF!)</f>
        <v>#REF!</v>
      </c>
      <c r="J66" s="21" t="e">
        <f>#REF!/(1+#REF!)</f>
        <v>#REF!</v>
      </c>
      <c r="K66" s="21" t="e">
        <f>#REF!/(1+#REF!)</f>
        <v>#REF!</v>
      </c>
      <c r="L66" s="21" t="e">
        <f>#REF!/(1+#REF!)</f>
        <v>#REF!</v>
      </c>
      <c r="M66" s="21" t="e">
        <f>#REF!/(1+#REF!)</f>
        <v>#REF!</v>
      </c>
      <c r="N66" s="21" t="e">
        <f>#REF!/(1+#REF!)</f>
        <v>#REF!</v>
      </c>
      <c r="O66" s="21" t="e">
        <f>#REF!/(1+#REF!)</f>
        <v>#REF!</v>
      </c>
      <c r="P66" s="21">
        <f>C65/(1+C66)</f>
        <v>336636.59778387874</v>
      </c>
      <c r="Q66" s="21">
        <f>D65/(1+D66)</f>
        <v>341770.2892760647</v>
      </c>
      <c r="R66" s="21">
        <f>E65/(1+E66)</f>
        <v>0</v>
      </c>
    </row>
    <row r="67" spans="1:6" ht="21.75" customHeight="1">
      <c r="A67" s="31" t="s">
        <v>9</v>
      </c>
      <c r="B67" s="23">
        <f>B65/B9</f>
        <v>0.13012030308411665</v>
      </c>
      <c r="C67" s="23">
        <f>C65/C9</f>
        <v>0.12971704032150572</v>
      </c>
      <c r="D67" s="23">
        <f>D65/D9</f>
        <v>0.13109902944487853</v>
      </c>
      <c r="E67" s="24"/>
      <c r="F67" s="20"/>
    </row>
    <row r="68" spans="1:6" ht="30" customHeight="1">
      <c r="A68" s="35"/>
      <c r="B68" s="36"/>
      <c r="C68" s="36"/>
      <c r="D68" s="36"/>
      <c r="E68" s="36"/>
      <c r="F68" s="20"/>
    </row>
    <row r="69" spans="1:6" ht="16.5" customHeight="1">
      <c r="A69" s="33" t="s">
        <v>14</v>
      </c>
      <c r="B69" s="33"/>
      <c r="C69" s="33"/>
      <c r="D69" s="33"/>
      <c r="E69" s="33"/>
      <c r="F69" s="20"/>
    </row>
    <row r="70" spans="1:6" ht="14.25" customHeight="1">
      <c r="A70" s="29"/>
      <c r="B70" s="29"/>
      <c r="C70" s="29"/>
      <c r="D70" s="30" t="s">
        <v>3</v>
      </c>
      <c r="E70" s="37"/>
      <c r="F70" s="20"/>
    </row>
    <row r="71" spans="1:6" ht="16.5" customHeight="1">
      <c r="A71" s="8" t="s">
        <v>4</v>
      </c>
      <c r="B71" s="9" t="s">
        <v>5</v>
      </c>
      <c r="C71" s="10"/>
      <c r="D71" s="10"/>
      <c r="E71" s="11"/>
      <c r="F71" s="20"/>
    </row>
    <row r="72" spans="1:19" s="16" customFormat="1" ht="16.5" customHeight="1">
      <c r="A72" s="12" t="s">
        <v>6</v>
      </c>
      <c r="B72" s="13" t="s">
        <v>18</v>
      </c>
      <c r="C72" s="13" t="s">
        <v>19</v>
      </c>
      <c r="D72" s="13" t="s">
        <v>20</v>
      </c>
      <c r="E72" s="14" t="s">
        <v>21</v>
      </c>
      <c r="F72" s="15"/>
      <c r="S72" s="3"/>
    </row>
    <row r="73" spans="1:6" ht="21.75" customHeight="1">
      <c r="A73" s="17" t="s">
        <v>22</v>
      </c>
      <c r="B73" s="18">
        <v>468884.62177124113</v>
      </c>
      <c r="C73" s="18">
        <v>483458.53809300024</v>
      </c>
      <c r="D73" s="18">
        <v>491848.94352613203</v>
      </c>
      <c r="E73" s="19"/>
      <c r="F73" s="20"/>
    </row>
    <row r="74" spans="1:18" ht="21.75" customHeight="1">
      <c r="A74" s="22" t="s">
        <v>7</v>
      </c>
      <c r="B74" s="23">
        <v>0.05584915358887699</v>
      </c>
      <c r="C74" s="23">
        <v>0.06540149417684082</v>
      </c>
      <c r="D74" s="23">
        <v>0.07116771347448037</v>
      </c>
      <c r="E74" s="24"/>
      <c r="F74" s="20"/>
      <c r="G74" s="21">
        <f aca="true" t="shared" si="0" ref="G74:R74">G8-G29-G40-G51-G63</f>
        <v>443924.6585876922</v>
      </c>
      <c r="H74" s="21" t="e">
        <f t="shared" si="0"/>
        <v>#REF!</v>
      </c>
      <c r="I74" s="21" t="e">
        <f t="shared" si="0"/>
        <v>#REF!</v>
      </c>
      <c r="J74" s="21" t="e">
        <f t="shared" si="0"/>
        <v>#REF!</v>
      </c>
      <c r="K74" s="21" t="e">
        <f t="shared" si="0"/>
        <v>#REF!</v>
      </c>
      <c r="L74" s="21" t="e">
        <f t="shared" si="0"/>
        <v>#REF!</v>
      </c>
      <c r="M74" s="21" t="e">
        <f t="shared" si="0"/>
        <v>#REF!</v>
      </c>
      <c r="N74" s="21" t="e">
        <f t="shared" si="0"/>
        <v>#REF!</v>
      </c>
      <c r="O74" s="21" t="e">
        <f t="shared" si="0"/>
        <v>#REF!</v>
      </c>
      <c r="P74" s="21">
        <f t="shared" si="0"/>
        <v>453650.1914244206</v>
      </c>
      <c r="Q74" s="21">
        <f t="shared" si="0"/>
        <v>459027.46813846275</v>
      </c>
      <c r="R74" s="21">
        <f t="shared" si="0"/>
        <v>0</v>
      </c>
    </row>
    <row r="75" spans="1:6" ht="21.75" customHeight="1">
      <c r="A75" s="31" t="s">
        <v>9</v>
      </c>
      <c r="B75" s="23">
        <f>B73/B7</f>
        <v>0.155058854061425</v>
      </c>
      <c r="C75" s="23">
        <f>C73/C7</f>
        <v>0.15625241618186775</v>
      </c>
      <c r="D75" s="23">
        <f>D73/D7</f>
        <v>0.1560534597259232</v>
      </c>
      <c r="E75" s="24"/>
      <c r="F75" s="20"/>
    </row>
    <row r="76" spans="1:6" ht="21.75" customHeight="1">
      <c r="A76" s="17" t="s">
        <v>23</v>
      </c>
      <c r="B76" s="18">
        <v>417484.73460763594</v>
      </c>
      <c r="C76" s="18">
        <v>431750.24665833975</v>
      </c>
      <c r="D76" s="18">
        <v>439187.60520131356</v>
      </c>
      <c r="E76" s="19"/>
      <c r="F76" s="38"/>
    </row>
    <row r="77" spans="1:18" ht="21.75" customHeight="1">
      <c r="A77" s="22" t="s">
        <v>7</v>
      </c>
      <c r="B77" s="23">
        <v>0.05257097092450036</v>
      </c>
      <c r="C77" s="23">
        <v>0.06529267896074686</v>
      </c>
      <c r="D77" s="23">
        <v>0.07201299914975712</v>
      </c>
      <c r="E77" s="24"/>
      <c r="F77" s="20"/>
      <c r="G77" s="21">
        <f aca="true" t="shared" si="1" ref="G77:R77">G10-G32-G43-G54-G66</f>
        <v>396494.6145487035</v>
      </c>
      <c r="H77" s="21" t="e">
        <f t="shared" si="1"/>
        <v>#REF!</v>
      </c>
      <c r="I77" s="21" t="e">
        <f t="shared" si="1"/>
        <v>#REF!</v>
      </c>
      <c r="J77" s="21" t="e">
        <f t="shared" si="1"/>
        <v>#REF!</v>
      </c>
      <c r="K77" s="21" t="e">
        <f t="shared" si="1"/>
        <v>#REF!</v>
      </c>
      <c r="L77" s="21" t="e">
        <f t="shared" si="1"/>
        <v>#REF!</v>
      </c>
      <c r="M77" s="21" t="e">
        <f t="shared" si="1"/>
        <v>#REF!</v>
      </c>
      <c r="N77" s="21" t="e">
        <f t="shared" si="1"/>
        <v>#REF!</v>
      </c>
      <c r="O77" s="21" t="e">
        <f t="shared" si="1"/>
        <v>#REF!</v>
      </c>
      <c r="P77" s="21">
        <f t="shared" si="1"/>
        <v>405179.11747173715</v>
      </c>
      <c r="Q77" s="21">
        <f t="shared" si="1"/>
        <v>409557.16396448144</v>
      </c>
      <c r="R77" s="21">
        <f t="shared" si="1"/>
        <v>0</v>
      </c>
    </row>
    <row r="78" spans="1:6" ht="21.75" customHeight="1">
      <c r="A78" s="31" t="s">
        <v>9</v>
      </c>
      <c r="B78" s="23">
        <f>B76/B9</f>
        <v>0.15076426710059274</v>
      </c>
      <c r="C78" s="23">
        <f>C76/C9</f>
        <v>0.15206148147769252</v>
      </c>
      <c r="D78" s="23">
        <f>D76/D9</f>
        <v>0.15191043781150643</v>
      </c>
      <c r="E78" s="24"/>
      <c r="F78" s="20"/>
    </row>
    <row r="79" spans="1:6" s="40" customFormat="1" ht="15" customHeight="1">
      <c r="A79" s="39" t="s">
        <v>15</v>
      </c>
      <c r="F79" s="41"/>
    </row>
    <row r="80" spans="1:6" s="40" customFormat="1" ht="14.25">
      <c r="A80" s="39" t="s">
        <v>24</v>
      </c>
      <c r="F80" s="41"/>
    </row>
    <row r="81" spans="1:6" s="40" customFormat="1" ht="14.25">
      <c r="A81" s="42" t="s">
        <v>16</v>
      </c>
      <c r="F81" s="41"/>
    </row>
    <row r="82" spans="1:14" ht="14.25">
      <c r="A82" s="43" t="s">
        <v>17</v>
      </c>
      <c r="B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5"/>
    </row>
    <row r="84" ht="14.25">
      <c r="B84" s="46"/>
    </row>
    <row r="85" ht="14.25">
      <c r="B85" s="46"/>
    </row>
    <row r="86" ht="14.25">
      <c r="B86" s="46"/>
    </row>
    <row r="87" ht="14.25">
      <c r="B87" s="46"/>
    </row>
    <row r="88" ht="14.25">
      <c r="B88" s="46"/>
    </row>
    <row r="89" ht="14.25">
      <c r="B89" s="46"/>
    </row>
  </sheetData>
  <sheetProtection/>
  <mergeCells count="27">
    <mergeCell ref="A1:E1"/>
    <mergeCell ref="A2:E2"/>
    <mergeCell ref="A3:E3"/>
    <mergeCell ref="D4:E4"/>
    <mergeCell ref="B5:E5"/>
    <mergeCell ref="A11:E11"/>
    <mergeCell ref="A12:E12"/>
    <mergeCell ref="A13:E13"/>
    <mergeCell ref="D14:E14"/>
    <mergeCell ref="B15:E15"/>
    <mergeCell ref="A23:E23"/>
    <mergeCell ref="A24:E24"/>
    <mergeCell ref="D25:E25"/>
    <mergeCell ref="B26:E26"/>
    <mergeCell ref="A35:E35"/>
    <mergeCell ref="D36:E36"/>
    <mergeCell ref="B37:E37"/>
    <mergeCell ref="A45:E45"/>
    <mergeCell ref="A46:E46"/>
    <mergeCell ref="D47:E47"/>
    <mergeCell ref="A69:E69"/>
    <mergeCell ref="D70:E70"/>
    <mergeCell ref="B71:E71"/>
    <mergeCell ref="B48:E48"/>
    <mergeCell ref="A58:E58"/>
    <mergeCell ref="D59:E59"/>
    <mergeCell ref="B60:E60"/>
  </mergeCells>
  <printOptions horizontalCentered="1"/>
  <pageMargins left="0.7480314960629921" right="0.7480314960629921" top="0.3937007874015748" bottom="0.3937007874015748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连京晋</dc:creator>
  <cp:keywords/>
  <dc:description/>
  <cp:lastModifiedBy>连京晋</cp:lastModifiedBy>
  <dcterms:created xsi:type="dcterms:W3CDTF">2020-11-10T09:06:38Z</dcterms:created>
  <dcterms:modified xsi:type="dcterms:W3CDTF">2020-11-10T09:07:32Z</dcterms:modified>
  <cp:category/>
  <cp:version/>
  <cp:contentType/>
  <cp:contentStatus/>
</cp:coreProperties>
</file>