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20年改造进展" sheetId="1" state="hidden" r:id="rId1"/>
    <sheet name="2022年改造进展" sheetId="2" r:id="rId2"/>
  </sheets>
  <definedNames>
    <definedName name="_xlnm.Print_Area" localSheetId="0">'2020年改造进展'!$A$1:$H$38</definedName>
    <definedName name="_xlnm.Print_Area" localSheetId="1">'2022年改造进展'!#REF!</definedName>
  </definedNames>
  <calcPr fullCalcOnLoad="1"/>
</workbook>
</file>

<file path=xl/sharedStrings.xml><?xml version="1.0" encoding="utf-8"?>
<sst xmlns="http://schemas.openxmlformats.org/spreadsheetml/2006/main" count="99" uniqueCount="51">
  <si>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</si>
  <si>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</si>
  <si>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</si>
  <si>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</si>
  <si>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</si>
  <si>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</si>
  <si>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</si>
  <si>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</si>
  <si>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</si>
  <si>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</si>
  <si>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</si>
  <si>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</si>
  <si>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</si>
  <si>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</si>
  <si>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</si>
  <si>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</si>
  <si>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</si>
  <si>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</si>
  <si>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</si>
  <si>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</si>
  <si>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</si>
  <si>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</si>
  <si>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</si>
  <si>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</si>
  <si>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</si>
  <si>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</si>
  <si>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</si>
  <si>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</si>
  <si>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</si>
  <si>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</si>
  <si>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</si>
  <si>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</si>
  <si>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</si>
  <si>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</si>
  <si>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</si>
  <si>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</si>
  <si>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</si>
  <si>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</si>
  <si>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</si>
  <si>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</si>
  <si>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</si>
  <si>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</si>
  <si>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</si>
  <si>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</si>
  <si>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</si>
  <si>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</si>
  <si>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</si>
  <si>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</si>
  <si>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2022年全国城镇老旧小区改造进展情况</t>
  </si>
  <si>
    <t>（截至2022年5月末）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</si>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</sst>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3"/>
      <name val="黑体"/>
      <family val="3"/>
    </font>
    <font>
      <sz val="13"/>
      <name val="黑体"/>
      <family val="3"/>
    </font>
    <font>
      <sz val="13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3"/>
      <color theme="1"/>
      <name val="黑体"/>
      <family val="3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5" fillId="6" borderId="0" applyNumberFormat="0" applyBorder="0" applyAlignment="0" applyProtection="0"/>
    <xf numFmtId="0" fontId="19" fillId="0" borderId="4" applyNumberFormat="0" applyFill="0" applyAlignment="0" applyProtection="0"/>
    <xf numFmtId="0" fontId="15" fillId="6" borderId="0" applyNumberFormat="0" applyBorder="0" applyAlignment="0" applyProtection="0"/>
    <xf numFmtId="0" fontId="24" fillId="8" borderId="5" applyNumberFormat="0" applyAlignment="0" applyProtection="0"/>
    <xf numFmtId="0" fontId="23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26" fillId="0" borderId="0">
      <alignment vertical="center"/>
      <protection/>
    </xf>
    <xf numFmtId="0" fontId="27" fillId="0" borderId="8" applyNumberFormat="0" applyFill="0" applyAlignment="0" applyProtection="0"/>
    <xf numFmtId="0" fontId="28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30" fillId="0" borderId="0">
      <alignment vertical="center"/>
      <protection/>
    </xf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  <xf numFmtId="177" fontId="31" fillId="0" borderId="9" xfId="0" applyNumberFormat="1" applyFont="1" applyFill="1" applyBorder="1" applyAlignment="1">
      <alignment horizontal="center" vertical="center" wrapText="1"/>
    </xf>
    <xf numFmtId="178" fontId="3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3 历下老旧小区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5 2" xfId="66"/>
    <cellStyle name="常规 4" xfId="67"/>
    <cellStyle name="常规_Sheet1" xfId="68"/>
    <cellStyle name="常规 2" xfId="69"/>
    <cellStyle name="常规 3" xfId="70"/>
    <cellStyle name="常规 2 4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4" customWidth="1"/>
    <col min="3" max="3" width="15.125" style="24" customWidth="1"/>
    <col min="4" max="5" width="10.75390625" style="24" customWidth="1"/>
    <col min="6" max="6" width="15.125" style="24" customWidth="1"/>
    <col min="7" max="8" width="10.75390625" style="24" customWidth="1"/>
    <col min="9" max="9" width="11.125" style="24" customWidth="1"/>
    <col min="10" max="10" width="12.375" style="24" customWidth="1"/>
    <col min="11" max="11" width="14.00390625" style="24" customWidth="1"/>
    <col min="12" max="12" width="11.75390625" style="24" customWidth="1"/>
    <col min="13" max="13" width="11.375" style="24" customWidth="1"/>
    <col min="14" max="215" width="9.00390625" style="24" customWidth="1"/>
  </cols>
  <sheetData>
    <row r="1" ht="16.5" customHeight="1">
      <c r="A1" s="25" t="s">
        <v>0</v>
      </c>
    </row>
    <row r="2" spans="1:13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49" t="s">
        <v>2</v>
      </c>
      <c r="J2" s="49" t="s">
        <v>3</v>
      </c>
      <c r="K2" s="49" t="s">
        <v>4</v>
      </c>
      <c r="L2" s="49" t="s">
        <v>5</v>
      </c>
      <c r="M2" s="49" t="s">
        <v>6</v>
      </c>
    </row>
    <row r="3" spans="1:13" ht="19.5" customHeight="1">
      <c r="A3" s="27" t="s">
        <v>7</v>
      </c>
      <c r="B3" s="27"/>
      <c r="C3" s="27"/>
      <c r="D3" s="27"/>
      <c r="E3" s="27"/>
      <c r="F3" s="27"/>
      <c r="G3" s="27"/>
      <c r="H3" s="27"/>
      <c r="I3" s="50"/>
      <c r="J3" s="50"/>
      <c r="K3" s="50"/>
      <c r="L3" s="50"/>
      <c r="M3" s="50"/>
    </row>
    <row r="4" spans="1:13" ht="27.75" customHeight="1">
      <c r="A4" s="28" t="s">
        <v>8</v>
      </c>
      <c r="B4" s="28" t="s">
        <v>9</v>
      </c>
      <c r="C4" s="28" t="s">
        <v>10</v>
      </c>
      <c r="D4" s="28"/>
      <c r="E4" s="28"/>
      <c r="F4" s="28" t="s">
        <v>11</v>
      </c>
      <c r="G4" s="28"/>
      <c r="H4" s="28"/>
      <c r="I4" s="51"/>
      <c r="J4" s="51"/>
      <c r="K4" s="51"/>
      <c r="L4" s="51"/>
      <c r="M4" s="51"/>
    </row>
    <row r="5" spans="1:13" ht="28.5" customHeight="1">
      <c r="A5" s="28"/>
      <c r="B5" s="28"/>
      <c r="C5" s="28" t="s">
        <v>12</v>
      </c>
      <c r="D5" s="28" t="s">
        <v>13</v>
      </c>
      <c r="E5" s="28" t="s">
        <v>14</v>
      </c>
      <c r="F5" s="28" t="s">
        <v>12</v>
      </c>
      <c r="G5" s="28" t="s">
        <v>13</v>
      </c>
      <c r="H5" s="28" t="s">
        <v>14</v>
      </c>
      <c r="I5" s="2"/>
      <c r="J5" s="2"/>
      <c r="K5" s="2"/>
      <c r="L5" s="2"/>
      <c r="M5" s="2"/>
    </row>
    <row r="6" spans="1:215" s="20" customFormat="1" ht="21" customHeight="1">
      <c r="A6" s="29">
        <v>1</v>
      </c>
      <c r="B6" s="30" t="s">
        <v>15</v>
      </c>
      <c r="C6" s="31">
        <v>193</v>
      </c>
      <c r="D6" s="32">
        <f aca="true" t="shared" si="0" ref="D6:D25">J6+L6</f>
        <v>0</v>
      </c>
      <c r="E6" s="33">
        <f aca="true" t="shared" si="1" ref="E6:E38">D6/C6</f>
        <v>0</v>
      </c>
      <c r="F6" s="34">
        <v>10.8939</v>
      </c>
      <c r="G6" s="35">
        <f aca="true" t="shared" si="2" ref="G6:G25">K6+M6</f>
        <v>0</v>
      </c>
      <c r="H6" s="33">
        <f aca="true" t="shared" si="3" ref="H6:H38">G6/F6</f>
        <v>0</v>
      </c>
      <c r="I6" s="4"/>
      <c r="J6" s="4"/>
      <c r="K6" s="4"/>
      <c r="L6" s="4"/>
      <c r="M6" s="4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</row>
    <row r="7" spans="1:215" s="21" customFormat="1" ht="21" customHeight="1">
      <c r="A7" s="36">
        <v>2</v>
      </c>
      <c r="B7" s="37" t="s">
        <v>16</v>
      </c>
      <c r="C7" s="32">
        <v>3057</v>
      </c>
      <c r="D7" s="32">
        <f t="shared" si="0"/>
        <v>2727</v>
      </c>
      <c r="E7" s="38">
        <f t="shared" si="1"/>
        <v>0.8920510304219823</v>
      </c>
      <c r="F7" s="39">
        <v>52.1332</v>
      </c>
      <c r="G7" s="35">
        <f t="shared" si="2"/>
        <v>47.5501</v>
      </c>
      <c r="H7" s="38">
        <f t="shared" si="3"/>
        <v>0.9120886498430942</v>
      </c>
      <c r="I7" s="52"/>
      <c r="J7" s="52">
        <v>2727</v>
      </c>
      <c r="K7" s="52">
        <v>47.5501</v>
      </c>
      <c r="L7" s="52"/>
      <c r="M7" s="52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</row>
    <row r="8" spans="1:215" s="22" customFormat="1" ht="21" customHeight="1">
      <c r="A8" s="36">
        <v>3</v>
      </c>
      <c r="B8" s="37" t="s">
        <v>17</v>
      </c>
      <c r="C8" s="32">
        <v>1714</v>
      </c>
      <c r="D8" s="32">
        <f t="shared" si="0"/>
        <v>1030</v>
      </c>
      <c r="E8" s="38">
        <f t="shared" si="1"/>
        <v>0.6009334889148191</v>
      </c>
      <c r="F8" s="39">
        <v>23.1468</v>
      </c>
      <c r="G8" s="35">
        <f t="shared" si="2"/>
        <v>14.2701</v>
      </c>
      <c r="H8" s="38">
        <f t="shared" si="3"/>
        <v>0.616504225206076</v>
      </c>
      <c r="I8" s="52"/>
      <c r="J8" s="52">
        <v>1030</v>
      </c>
      <c r="K8" s="52">
        <v>14.2701</v>
      </c>
      <c r="L8" s="52"/>
      <c r="M8" s="5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</row>
    <row r="9" spans="1:215" s="22" customFormat="1" ht="21" customHeight="1">
      <c r="A9" s="36">
        <v>4</v>
      </c>
      <c r="B9" s="40" t="s">
        <v>18</v>
      </c>
      <c r="C9" s="32">
        <v>1277</v>
      </c>
      <c r="D9" s="32">
        <f t="shared" si="0"/>
        <v>941</v>
      </c>
      <c r="E9" s="38">
        <f t="shared" si="1"/>
        <v>0.7368833202819107</v>
      </c>
      <c r="F9" s="39">
        <v>42.4185</v>
      </c>
      <c r="G9" s="35">
        <f t="shared" si="2"/>
        <v>23.097900000000003</v>
      </c>
      <c r="H9" s="38">
        <f t="shared" si="3"/>
        <v>0.5445242052406379</v>
      </c>
      <c r="I9" s="52"/>
      <c r="J9" s="52">
        <v>923</v>
      </c>
      <c r="K9" s="52">
        <v>22.4536</v>
      </c>
      <c r="L9" s="52">
        <v>18</v>
      </c>
      <c r="M9" s="52">
        <v>0.6443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</row>
    <row r="10" spans="1:13" s="23" customFormat="1" ht="21" customHeight="1">
      <c r="A10" s="29">
        <v>5</v>
      </c>
      <c r="B10" s="41" t="s">
        <v>19</v>
      </c>
      <c r="C10" s="31">
        <v>74</v>
      </c>
      <c r="D10" s="32">
        <f t="shared" si="0"/>
        <v>0</v>
      </c>
      <c r="E10" s="33">
        <f t="shared" si="1"/>
        <v>0</v>
      </c>
      <c r="F10" s="34">
        <v>4.2702</v>
      </c>
      <c r="G10" s="35">
        <f t="shared" si="2"/>
        <v>0</v>
      </c>
      <c r="H10" s="33">
        <f t="shared" si="3"/>
        <v>0</v>
      </c>
      <c r="I10" s="4"/>
      <c r="J10" s="4"/>
      <c r="K10" s="4"/>
      <c r="L10" s="4"/>
      <c r="M10" s="4"/>
    </row>
    <row r="11" spans="1:215" s="22" customFormat="1" ht="21" customHeight="1">
      <c r="A11" s="36">
        <v>6</v>
      </c>
      <c r="B11" s="37" t="s">
        <v>20</v>
      </c>
      <c r="C11" s="32">
        <v>1247</v>
      </c>
      <c r="D11" s="32">
        <f t="shared" si="0"/>
        <v>711</v>
      </c>
      <c r="E11" s="38">
        <f t="shared" si="1"/>
        <v>0.570168404170008</v>
      </c>
      <c r="F11" s="39">
        <v>27.7352</v>
      </c>
      <c r="G11" s="35">
        <f t="shared" si="2"/>
        <v>15.9325</v>
      </c>
      <c r="H11" s="38">
        <f t="shared" si="3"/>
        <v>0.5744505177536128</v>
      </c>
      <c r="I11" s="52">
        <v>97287.42</v>
      </c>
      <c r="J11" s="52">
        <v>711</v>
      </c>
      <c r="K11" s="52">
        <v>15.9325</v>
      </c>
      <c r="L11" s="52">
        <v>0</v>
      </c>
      <c r="M11" s="52">
        <v>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</row>
    <row r="12" spans="1:215" s="22" customFormat="1" ht="21" customHeight="1">
      <c r="A12" s="36">
        <v>7</v>
      </c>
      <c r="B12" s="37" t="s">
        <v>21</v>
      </c>
      <c r="C12" s="32">
        <v>200</v>
      </c>
      <c r="D12" s="32">
        <f t="shared" si="0"/>
        <v>172</v>
      </c>
      <c r="E12" s="38">
        <f t="shared" si="1"/>
        <v>0.86</v>
      </c>
      <c r="F12" s="39">
        <v>16.3</v>
      </c>
      <c r="G12" s="35">
        <f t="shared" si="2"/>
        <v>11.1573</v>
      </c>
      <c r="H12" s="38">
        <f t="shared" si="3"/>
        <v>0.6844969325153374</v>
      </c>
      <c r="I12" s="52"/>
      <c r="J12" s="52">
        <v>139</v>
      </c>
      <c r="K12" s="52">
        <v>10.3065</v>
      </c>
      <c r="L12" s="52">
        <v>33</v>
      </c>
      <c r="M12" s="52">
        <v>0.8508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</row>
    <row r="13" spans="1:215" s="21" customFormat="1" ht="21" customHeight="1">
      <c r="A13" s="36">
        <v>8</v>
      </c>
      <c r="B13" s="37" t="s">
        <v>22</v>
      </c>
      <c r="C13" s="32">
        <v>3777</v>
      </c>
      <c r="D13" s="32">
        <f t="shared" si="0"/>
        <v>1621</v>
      </c>
      <c r="E13" s="38">
        <f t="shared" si="1"/>
        <v>0.42917659518136086</v>
      </c>
      <c r="F13" s="39">
        <v>39.4393</v>
      </c>
      <c r="G13" s="35">
        <f t="shared" si="2"/>
        <v>19.4693</v>
      </c>
      <c r="H13" s="38">
        <f t="shared" si="3"/>
        <v>0.4936522707046017</v>
      </c>
      <c r="I13" s="52"/>
      <c r="J13" s="52">
        <v>1509</v>
      </c>
      <c r="K13" s="52">
        <v>18.2478</v>
      </c>
      <c r="L13" s="52">
        <v>112</v>
      </c>
      <c r="M13" s="52">
        <v>1.2215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</row>
    <row r="14" spans="1:215" s="20" customFormat="1" ht="21" customHeight="1">
      <c r="A14" s="29">
        <v>9</v>
      </c>
      <c r="B14" s="41" t="s">
        <v>23</v>
      </c>
      <c r="C14" s="31">
        <v>390</v>
      </c>
      <c r="D14" s="32">
        <f t="shared" si="0"/>
        <v>0</v>
      </c>
      <c r="E14" s="33">
        <f t="shared" si="1"/>
        <v>0</v>
      </c>
      <c r="F14" s="34">
        <v>4.7416</v>
      </c>
      <c r="G14" s="35">
        <f t="shared" si="2"/>
        <v>0</v>
      </c>
      <c r="H14" s="33">
        <f t="shared" si="3"/>
        <v>0</v>
      </c>
      <c r="I14" s="4"/>
      <c r="J14" s="4"/>
      <c r="K14" s="4"/>
      <c r="L14" s="4"/>
      <c r="M14" s="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</row>
    <row r="15" spans="1:215" s="20" customFormat="1" ht="21" customHeight="1">
      <c r="A15" s="29">
        <v>10</v>
      </c>
      <c r="B15" s="41" t="s">
        <v>24</v>
      </c>
      <c r="C15" s="31">
        <v>1698</v>
      </c>
      <c r="D15" s="32">
        <f t="shared" si="0"/>
        <v>0</v>
      </c>
      <c r="E15" s="33">
        <f t="shared" si="1"/>
        <v>0</v>
      </c>
      <c r="F15" s="34">
        <v>21.287</v>
      </c>
      <c r="G15" s="35">
        <f t="shared" si="2"/>
        <v>0</v>
      </c>
      <c r="H15" s="33">
        <f t="shared" si="3"/>
        <v>0</v>
      </c>
      <c r="I15" s="4"/>
      <c r="J15" s="4"/>
      <c r="K15" s="4"/>
      <c r="L15" s="4"/>
      <c r="M15" s="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</row>
    <row r="16" spans="1:215" s="22" customFormat="1" ht="21" customHeight="1">
      <c r="A16" s="36">
        <v>11</v>
      </c>
      <c r="B16" s="37" t="s">
        <v>25</v>
      </c>
      <c r="C16" s="32">
        <v>2601</v>
      </c>
      <c r="D16" s="32">
        <f t="shared" si="0"/>
        <v>943</v>
      </c>
      <c r="E16" s="38">
        <f t="shared" si="1"/>
        <v>0.36255286428296807</v>
      </c>
      <c r="F16" s="39">
        <v>52.6984</v>
      </c>
      <c r="G16" s="35">
        <f t="shared" si="2"/>
        <v>23.3329</v>
      </c>
      <c r="H16" s="38">
        <f t="shared" si="3"/>
        <v>0.44276296813565497</v>
      </c>
      <c r="I16" s="52"/>
      <c r="J16" s="52">
        <v>860</v>
      </c>
      <c r="K16" s="52">
        <v>21.9181</v>
      </c>
      <c r="L16" s="52">
        <v>83</v>
      </c>
      <c r="M16" s="52">
        <v>1.4148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</row>
    <row r="17" spans="1:215" s="20" customFormat="1" ht="21" customHeight="1">
      <c r="A17" s="29">
        <v>12</v>
      </c>
      <c r="B17" s="41" t="s">
        <v>26</v>
      </c>
      <c r="C17" s="31">
        <v>1572</v>
      </c>
      <c r="D17" s="32">
        <f t="shared" si="0"/>
        <v>0</v>
      </c>
      <c r="E17" s="33">
        <f t="shared" si="1"/>
        <v>0</v>
      </c>
      <c r="F17" s="34">
        <v>17.0934</v>
      </c>
      <c r="G17" s="35">
        <f t="shared" si="2"/>
        <v>0</v>
      </c>
      <c r="H17" s="33">
        <f t="shared" si="3"/>
        <v>0</v>
      </c>
      <c r="I17" s="4"/>
      <c r="J17" s="4"/>
      <c r="K17" s="4"/>
      <c r="L17" s="4"/>
      <c r="M17" s="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</row>
    <row r="18" spans="1:215" s="22" customFormat="1" ht="21" customHeight="1">
      <c r="A18" s="36">
        <v>13</v>
      </c>
      <c r="B18" s="37" t="s">
        <v>27</v>
      </c>
      <c r="C18" s="32">
        <v>831</v>
      </c>
      <c r="D18" s="32">
        <f t="shared" si="0"/>
        <v>338</v>
      </c>
      <c r="E18" s="38">
        <f t="shared" si="1"/>
        <v>0.40673886883273164</v>
      </c>
      <c r="F18" s="39">
        <v>29.173</v>
      </c>
      <c r="G18" s="35">
        <f t="shared" si="2"/>
        <v>5.985399999999999</v>
      </c>
      <c r="H18" s="38">
        <f t="shared" si="3"/>
        <v>0.20516916326740478</v>
      </c>
      <c r="I18" s="52"/>
      <c r="J18" s="52">
        <v>331</v>
      </c>
      <c r="K18" s="52">
        <v>5.8595</v>
      </c>
      <c r="L18" s="52">
        <v>7</v>
      </c>
      <c r="M18" s="52">
        <v>0.1259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</row>
    <row r="19" spans="1:215" s="22" customFormat="1" ht="21" customHeight="1">
      <c r="A19" s="36">
        <v>14</v>
      </c>
      <c r="B19" s="37" t="s">
        <v>28</v>
      </c>
      <c r="C19" s="32">
        <v>145</v>
      </c>
      <c r="D19" s="32">
        <f t="shared" si="0"/>
        <v>41</v>
      </c>
      <c r="E19" s="38">
        <f t="shared" si="1"/>
        <v>0.2827586206896552</v>
      </c>
      <c r="F19" s="39">
        <v>8.9528</v>
      </c>
      <c r="G19" s="35">
        <f t="shared" si="2"/>
        <v>3.8367000000000004</v>
      </c>
      <c r="H19" s="38">
        <f t="shared" si="3"/>
        <v>0.4285474935215799</v>
      </c>
      <c r="I19" s="52"/>
      <c r="J19" s="52">
        <v>36</v>
      </c>
      <c r="K19" s="52">
        <v>3.1674</v>
      </c>
      <c r="L19" s="52">
        <v>5</v>
      </c>
      <c r="M19" s="52">
        <v>0.6693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</row>
    <row r="20" spans="1:215" s="22" customFormat="1" ht="21" customHeight="1">
      <c r="A20" s="36">
        <v>15</v>
      </c>
      <c r="B20" s="37" t="s">
        <v>29</v>
      </c>
      <c r="C20" s="32">
        <v>2963</v>
      </c>
      <c r="D20" s="32">
        <f t="shared" si="0"/>
        <v>748</v>
      </c>
      <c r="E20" s="38">
        <f t="shared" si="1"/>
        <v>0.2524468444144448</v>
      </c>
      <c r="F20" s="39">
        <v>19.9837</v>
      </c>
      <c r="G20" s="35">
        <f t="shared" si="2"/>
        <v>6.406</v>
      </c>
      <c r="H20" s="38">
        <f t="shared" si="3"/>
        <v>0.32056125742480124</v>
      </c>
      <c r="I20" s="52"/>
      <c r="J20" s="52">
        <v>731</v>
      </c>
      <c r="K20" s="52">
        <v>6.2574</v>
      </c>
      <c r="L20" s="52">
        <v>17</v>
      </c>
      <c r="M20" s="52">
        <v>0.1486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</row>
    <row r="21" spans="1:215" s="20" customFormat="1" ht="21" customHeight="1">
      <c r="A21" s="29">
        <v>16</v>
      </c>
      <c r="B21" s="41" t="s">
        <v>30</v>
      </c>
      <c r="C21" s="31">
        <v>1130</v>
      </c>
      <c r="D21" s="32">
        <f t="shared" si="0"/>
        <v>0</v>
      </c>
      <c r="E21" s="33">
        <f t="shared" si="1"/>
        <v>0</v>
      </c>
      <c r="F21" s="34">
        <v>42.7818</v>
      </c>
      <c r="G21" s="35">
        <f t="shared" si="2"/>
        <v>0</v>
      </c>
      <c r="H21" s="33">
        <f t="shared" si="3"/>
        <v>0</v>
      </c>
      <c r="I21" s="4"/>
      <c r="J21" s="4"/>
      <c r="K21" s="4"/>
      <c r="L21" s="4"/>
      <c r="M21" s="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</row>
    <row r="22" spans="1:215" s="21" customFormat="1" ht="21" customHeight="1">
      <c r="A22" s="36">
        <v>17</v>
      </c>
      <c r="B22" s="37" t="s">
        <v>31</v>
      </c>
      <c r="C22" s="32">
        <v>2564</v>
      </c>
      <c r="D22" s="32">
        <f t="shared" si="0"/>
        <v>704</v>
      </c>
      <c r="E22" s="38">
        <f t="shared" si="1"/>
        <v>0.2745709828393136</v>
      </c>
      <c r="F22" s="39">
        <v>37.2055</v>
      </c>
      <c r="G22" s="35">
        <f t="shared" si="2"/>
        <v>11.755700000000001</v>
      </c>
      <c r="H22" s="38">
        <f t="shared" si="3"/>
        <v>0.3159667253497467</v>
      </c>
      <c r="I22" s="54"/>
      <c r="J22" s="54">
        <v>632</v>
      </c>
      <c r="K22" s="54">
        <v>10.3449</v>
      </c>
      <c r="L22" s="54">
        <v>72</v>
      </c>
      <c r="M22" s="54">
        <v>1.4108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</row>
    <row r="23" spans="1:215" s="22" customFormat="1" ht="21" customHeight="1">
      <c r="A23" s="36">
        <v>18</v>
      </c>
      <c r="B23" s="37" t="s">
        <v>32</v>
      </c>
      <c r="C23" s="32">
        <v>488</v>
      </c>
      <c r="D23" s="32">
        <f t="shared" si="0"/>
        <v>217</v>
      </c>
      <c r="E23" s="38">
        <f t="shared" si="1"/>
        <v>0.444672131147541</v>
      </c>
      <c r="F23" s="39">
        <v>5.1494</v>
      </c>
      <c r="G23" s="35">
        <f t="shared" si="2"/>
        <v>2.0998</v>
      </c>
      <c r="H23" s="38">
        <f t="shared" si="3"/>
        <v>0.4077756631840603</v>
      </c>
      <c r="I23" s="52"/>
      <c r="J23" s="52">
        <v>217</v>
      </c>
      <c r="K23" s="52">
        <v>2.0998</v>
      </c>
      <c r="L23" s="52">
        <v>0</v>
      </c>
      <c r="M23" s="52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</row>
    <row r="24" spans="1:215" s="22" customFormat="1" ht="21" customHeight="1">
      <c r="A24" s="36">
        <v>19</v>
      </c>
      <c r="B24" s="37" t="s">
        <v>33</v>
      </c>
      <c r="C24" s="32">
        <v>6245</v>
      </c>
      <c r="D24" s="32">
        <f t="shared" si="0"/>
        <v>2343</v>
      </c>
      <c r="E24" s="38">
        <f t="shared" si="1"/>
        <v>0.3751801441152922</v>
      </c>
      <c r="F24" s="39">
        <v>55.9144</v>
      </c>
      <c r="G24" s="35">
        <f t="shared" si="2"/>
        <v>22.3916</v>
      </c>
      <c r="H24" s="38">
        <f t="shared" si="3"/>
        <v>0.4004621349777517</v>
      </c>
      <c r="I24" s="52"/>
      <c r="J24" s="52">
        <v>2291</v>
      </c>
      <c r="K24" s="52">
        <v>22.1258</v>
      </c>
      <c r="L24" s="52">
        <v>52</v>
      </c>
      <c r="M24" s="52">
        <v>0.2658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</row>
    <row r="25" spans="1:215" s="22" customFormat="1" ht="21" customHeight="1">
      <c r="A25" s="36">
        <v>20</v>
      </c>
      <c r="B25" s="37" t="s">
        <v>34</v>
      </c>
      <c r="C25" s="32">
        <v>807</v>
      </c>
      <c r="D25" s="32">
        <f t="shared" si="0"/>
        <v>219</v>
      </c>
      <c r="E25" s="38">
        <f t="shared" si="1"/>
        <v>0.27137546468401486</v>
      </c>
      <c r="F25" s="39">
        <v>27.5761</v>
      </c>
      <c r="G25" s="35">
        <f t="shared" si="2"/>
        <v>7.9633</v>
      </c>
      <c r="H25" s="38">
        <f t="shared" si="3"/>
        <v>0.28877542509636966</v>
      </c>
      <c r="I25" s="52">
        <v>78743.97</v>
      </c>
      <c r="J25" s="52">
        <v>216</v>
      </c>
      <c r="K25" s="52">
        <v>7.9023</v>
      </c>
      <c r="L25" s="52">
        <v>3</v>
      </c>
      <c r="M25" s="52">
        <v>0.061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</row>
    <row r="26" spans="1:13" s="23" customFormat="1" ht="21" customHeight="1">
      <c r="A26" s="29">
        <v>21</v>
      </c>
      <c r="B26" s="41" t="s">
        <v>35</v>
      </c>
      <c r="C26" s="31">
        <v>3529</v>
      </c>
      <c r="D26" s="32">
        <f aca="true" t="shared" si="4" ref="D26:D34">J26+L26</f>
        <v>0</v>
      </c>
      <c r="E26" s="33">
        <f t="shared" si="1"/>
        <v>0</v>
      </c>
      <c r="F26" s="34">
        <v>50</v>
      </c>
      <c r="G26" s="35">
        <f aca="true" t="shared" si="5" ref="G26:G34">K26+M26</f>
        <v>0</v>
      </c>
      <c r="H26" s="33">
        <f t="shared" si="3"/>
        <v>0</v>
      </c>
      <c r="I26" s="4"/>
      <c r="J26" s="4"/>
      <c r="K26" s="4"/>
      <c r="L26" s="4"/>
      <c r="M26" s="4"/>
    </row>
    <row r="27" spans="1:215" s="22" customFormat="1" ht="21" customHeight="1">
      <c r="A27" s="36">
        <v>22</v>
      </c>
      <c r="B27" s="37" t="s">
        <v>36</v>
      </c>
      <c r="C27" s="32">
        <v>1866</v>
      </c>
      <c r="D27" s="32">
        <f t="shared" si="4"/>
        <v>328</v>
      </c>
      <c r="E27" s="38">
        <f t="shared" si="1"/>
        <v>0.1757770632368703</v>
      </c>
      <c r="F27" s="39">
        <v>26.1691</v>
      </c>
      <c r="G27" s="35">
        <f t="shared" si="5"/>
        <v>5.9344</v>
      </c>
      <c r="H27" s="38">
        <f t="shared" si="3"/>
        <v>0.22677126840433948</v>
      </c>
      <c r="I27" s="52"/>
      <c r="J27" s="52">
        <v>311</v>
      </c>
      <c r="K27" s="52">
        <v>5.5233</v>
      </c>
      <c r="L27" s="52">
        <v>17</v>
      </c>
      <c r="M27" s="52">
        <v>0.4111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</row>
    <row r="28" spans="1:215" s="20" customFormat="1" ht="21" customHeight="1">
      <c r="A28" s="29">
        <v>23</v>
      </c>
      <c r="B28" s="41" t="s">
        <v>37</v>
      </c>
      <c r="C28" s="31">
        <v>832</v>
      </c>
      <c r="D28" s="32">
        <f t="shared" si="4"/>
        <v>0</v>
      </c>
      <c r="E28" s="33">
        <f t="shared" si="1"/>
        <v>0</v>
      </c>
      <c r="F28" s="34">
        <v>24.4913</v>
      </c>
      <c r="G28" s="35">
        <f t="shared" si="5"/>
        <v>0</v>
      </c>
      <c r="H28" s="33">
        <f t="shared" si="3"/>
        <v>0</v>
      </c>
      <c r="I28" s="4"/>
      <c r="J28" s="4"/>
      <c r="K28" s="4"/>
      <c r="L28" s="4"/>
      <c r="M28" s="4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</row>
    <row r="29" spans="1:215" s="22" customFormat="1" ht="21" customHeight="1">
      <c r="A29" s="36">
        <v>24</v>
      </c>
      <c r="B29" s="37" t="s">
        <v>38</v>
      </c>
      <c r="C29" s="32">
        <v>761</v>
      </c>
      <c r="D29" s="32">
        <f t="shared" si="4"/>
        <v>136</v>
      </c>
      <c r="E29" s="38">
        <f t="shared" si="1"/>
        <v>0.17871222076215507</v>
      </c>
      <c r="F29" s="39">
        <v>16.8373</v>
      </c>
      <c r="G29" s="35">
        <f t="shared" si="5"/>
        <v>5.0172</v>
      </c>
      <c r="H29" s="38">
        <f t="shared" si="3"/>
        <v>0.29798126778046363</v>
      </c>
      <c r="I29" s="52">
        <v>21844.21</v>
      </c>
      <c r="J29" s="52">
        <v>133</v>
      </c>
      <c r="K29" s="52">
        <v>5.0103</v>
      </c>
      <c r="L29" s="52">
        <v>3</v>
      </c>
      <c r="M29" s="52">
        <v>0.0069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</row>
    <row r="30" spans="1:215" s="20" customFormat="1" ht="21" customHeight="1">
      <c r="A30" s="29">
        <v>25</v>
      </c>
      <c r="B30" s="41" t="s">
        <v>39</v>
      </c>
      <c r="C30" s="31">
        <v>1246</v>
      </c>
      <c r="D30" s="32">
        <f t="shared" si="4"/>
        <v>0</v>
      </c>
      <c r="E30" s="33">
        <f t="shared" si="1"/>
        <v>0</v>
      </c>
      <c r="F30" s="34">
        <v>58.6007</v>
      </c>
      <c r="G30" s="35">
        <f t="shared" si="5"/>
        <v>0</v>
      </c>
      <c r="H30" s="33">
        <f t="shared" si="3"/>
        <v>0</v>
      </c>
      <c r="I30" s="4"/>
      <c r="J30" s="4"/>
      <c r="K30" s="4"/>
      <c r="L30" s="4"/>
      <c r="M30" s="4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</row>
    <row r="31" spans="1:215" s="22" customFormat="1" ht="21" customHeight="1">
      <c r="A31" s="36">
        <v>26</v>
      </c>
      <c r="B31" s="37" t="s">
        <v>40</v>
      </c>
      <c r="C31" s="32">
        <v>1623</v>
      </c>
      <c r="D31" s="32">
        <f t="shared" si="4"/>
        <v>746</v>
      </c>
      <c r="E31" s="38">
        <f t="shared" si="1"/>
        <v>0.4596426370918053</v>
      </c>
      <c r="F31" s="39">
        <v>39.1695</v>
      </c>
      <c r="G31" s="35">
        <f t="shared" si="5"/>
        <v>13.9351</v>
      </c>
      <c r="H31" s="38">
        <f t="shared" si="3"/>
        <v>0.35576405111119624</v>
      </c>
      <c r="I31" s="52"/>
      <c r="J31" s="52">
        <v>746</v>
      </c>
      <c r="K31" s="52">
        <v>13.9351</v>
      </c>
      <c r="L31" s="52"/>
      <c r="M31" s="5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</row>
    <row r="32" spans="1:215" s="20" customFormat="1" ht="21" customHeight="1">
      <c r="A32" s="29">
        <v>27</v>
      </c>
      <c r="B32" s="41" t="s">
        <v>41</v>
      </c>
      <c r="C32" s="31">
        <v>1439</v>
      </c>
      <c r="D32" s="32">
        <f aca="true" t="shared" si="6" ref="D32:D37">J32+L32</f>
        <v>0</v>
      </c>
      <c r="E32" s="33">
        <f t="shared" si="1"/>
        <v>0</v>
      </c>
      <c r="F32" s="34">
        <v>46.9751</v>
      </c>
      <c r="G32" s="35">
        <f aca="true" t="shared" si="7" ref="G32:G37">K32+M32</f>
        <v>0</v>
      </c>
      <c r="H32" s="33">
        <f t="shared" si="3"/>
        <v>0</v>
      </c>
      <c r="I32" s="4"/>
      <c r="J32" s="4"/>
      <c r="K32" s="4"/>
      <c r="L32" s="4"/>
      <c r="M32" s="4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</row>
    <row r="33" spans="1:215" s="20" customFormat="1" ht="21" customHeight="1">
      <c r="A33" s="29">
        <v>28</v>
      </c>
      <c r="B33" s="41" t="s">
        <v>42</v>
      </c>
      <c r="C33" s="31">
        <v>1960</v>
      </c>
      <c r="D33" s="32">
        <f t="shared" si="6"/>
        <v>0</v>
      </c>
      <c r="E33" s="33">
        <f t="shared" si="1"/>
        <v>0</v>
      </c>
      <c r="F33" s="34">
        <v>64.9676</v>
      </c>
      <c r="G33" s="35">
        <f t="shared" si="7"/>
        <v>0</v>
      </c>
      <c r="H33" s="33">
        <f t="shared" si="3"/>
        <v>0</v>
      </c>
      <c r="I33" s="4"/>
      <c r="J33" s="4"/>
      <c r="K33" s="4"/>
      <c r="L33" s="4"/>
      <c r="M33" s="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</row>
    <row r="34" spans="1:13" s="23" customFormat="1" ht="21" customHeight="1">
      <c r="A34" s="29">
        <v>29</v>
      </c>
      <c r="B34" s="42" t="s">
        <v>43</v>
      </c>
      <c r="C34" s="31">
        <v>3622</v>
      </c>
      <c r="D34" s="32">
        <f t="shared" si="6"/>
        <v>0</v>
      </c>
      <c r="E34" s="33">
        <f t="shared" si="1"/>
        <v>0</v>
      </c>
      <c r="F34" s="34">
        <v>39.2305</v>
      </c>
      <c r="G34" s="35">
        <f t="shared" si="7"/>
        <v>0</v>
      </c>
      <c r="H34" s="33">
        <f t="shared" si="3"/>
        <v>0</v>
      </c>
      <c r="I34" s="4"/>
      <c r="J34" s="4"/>
      <c r="K34" s="4"/>
      <c r="L34" s="4"/>
      <c r="M34" s="4"/>
    </row>
    <row r="35" spans="1:215" s="20" customFormat="1" ht="21" customHeight="1">
      <c r="A35" s="29">
        <v>30</v>
      </c>
      <c r="B35" s="41" t="s">
        <v>44</v>
      </c>
      <c r="C35" s="31">
        <v>2126</v>
      </c>
      <c r="D35" s="32">
        <f t="shared" si="6"/>
        <v>0</v>
      </c>
      <c r="E35" s="33">
        <f t="shared" si="1"/>
        <v>0</v>
      </c>
      <c r="F35" s="34">
        <v>17.7036</v>
      </c>
      <c r="G35" s="35">
        <f t="shared" si="7"/>
        <v>0</v>
      </c>
      <c r="H35" s="33">
        <f t="shared" si="3"/>
        <v>0</v>
      </c>
      <c r="I35" s="4"/>
      <c r="J35" s="4"/>
      <c r="K35" s="4"/>
      <c r="L35" s="4"/>
      <c r="M35" s="4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</row>
    <row r="36" spans="1:215" s="20" customFormat="1" ht="21" customHeight="1">
      <c r="A36" s="29">
        <v>31</v>
      </c>
      <c r="B36" s="41" t="s">
        <v>45</v>
      </c>
      <c r="C36" s="31">
        <v>36</v>
      </c>
      <c r="D36" s="32">
        <f t="shared" si="6"/>
        <v>0</v>
      </c>
      <c r="E36" s="33">
        <f t="shared" si="1"/>
        <v>0</v>
      </c>
      <c r="F36" s="34">
        <v>0.5229</v>
      </c>
      <c r="G36" s="35">
        <f t="shared" si="7"/>
        <v>0</v>
      </c>
      <c r="H36" s="33">
        <f t="shared" si="3"/>
        <v>0</v>
      </c>
      <c r="I36" s="4"/>
      <c r="J36" s="4"/>
      <c r="K36" s="4"/>
      <c r="L36" s="4"/>
      <c r="M36" s="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</row>
    <row r="37" spans="1:215" s="22" customFormat="1" ht="21" customHeight="1">
      <c r="A37" s="36">
        <v>32</v>
      </c>
      <c r="B37" s="43" t="s">
        <v>46</v>
      </c>
      <c r="C37" s="32">
        <v>447</v>
      </c>
      <c r="D37" s="32">
        <f t="shared" si="6"/>
        <v>4</v>
      </c>
      <c r="E37" s="38">
        <f t="shared" si="1"/>
        <v>0.008948545861297539</v>
      </c>
      <c r="F37" s="39">
        <v>5.2073</v>
      </c>
      <c r="G37" s="35">
        <f t="shared" si="7"/>
        <v>0.024</v>
      </c>
      <c r="H37" s="38">
        <f t="shared" si="3"/>
        <v>0.00460891440861867</v>
      </c>
      <c r="I37" s="52"/>
      <c r="J37" s="52">
        <v>4</v>
      </c>
      <c r="K37" s="52">
        <v>0.024</v>
      </c>
      <c r="L37" s="52"/>
      <c r="M37" s="5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</row>
    <row r="38" spans="1:8" ht="28.5" customHeight="1">
      <c r="A38" s="44" t="s">
        <v>47</v>
      </c>
      <c r="B38" s="45"/>
      <c r="C38" s="46">
        <f>SUM(C6:C37)</f>
        <v>52460</v>
      </c>
      <c r="D38" s="46"/>
      <c r="E38" s="47">
        <f t="shared" si="1"/>
        <v>0</v>
      </c>
      <c r="F38" s="48">
        <f>SUM(F6:F37)</f>
        <v>928.7691</v>
      </c>
      <c r="G38" s="48"/>
      <c r="H38" s="47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85" zoomScaleNormal="80" zoomScaleSheetLayoutView="85" workbookViewId="0" topLeftCell="A1">
      <selection activeCell="H38" sqref="H38"/>
    </sheetView>
  </sheetViews>
  <sheetFormatPr defaultColWidth="9.00390625" defaultRowHeight="13.5"/>
  <cols>
    <col min="1" max="1" width="6.625" style="1" customWidth="1"/>
    <col min="2" max="8" width="14.625" style="2" customWidth="1"/>
    <col min="9" max="209" width="9.00390625" style="2" customWidth="1"/>
    <col min="210" max="250" width="9.00390625" style="1" customWidth="1"/>
  </cols>
  <sheetData>
    <row r="1" spans="1:5" ht="18.75">
      <c r="A1" s="3" t="s">
        <v>0</v>
      </c>
      <c r="B1" s="4"/>
      <c r="C1" s="4"/>
      <c r="D1" s="4"/>
      <c r="E1" s="4"/>
    </row>
    <row r="2" spans="1:8" ht="24.75" customHeight="1">
      <c r="A2" s="5" t="s">
        <v>48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49</v>
      </c>
      <c r="B3" s="6"/>
      <c r="C3" s="6"/>
      <c r="D3" s="6"/>
      <c r="E3" s="6"/>
      <c r="F3" s="6"/>
      <c r="G3" s="6"/>
      <c r="H3" s="6"/>
    </row>
    <row r="4" spans="1:8" ht="22.5" customHeight="1">
      <c r="A4" s="7" t="s">
        <v>8</v>
      </c>
      <c r="B4" s="7" t="s">
        <v>9</v>
      </c>
      <c r="C4" s="7" t="s">
        <v>10</v>
      </c>
      <c r="D4" s="7"/>
      <c r="E4" s="7"/>
      <c r="F4" s="7" t="s">
        <v>11</v>
      </c>
      <c r="G4" s="7"/>
      <c r="H4" s="7"/>
    </row>
    <row r="5" spans="1:8" ht="22.5" customHeight="1">
      <c r="A5" s="7"/>
      <c r="B5" s="7"/>
      <c r="C5" s="7" t="s">
        <v>12</v>
      </c>
      <c r="D5" s="7" t="s">
        <v>13</v>
      </c>
      <c r="E5" s="7" t="s">
        <v>14</v>
      </c>
      <c r="F5" s="7" t="s">
        <v>12</v>
      </c>
      <c r="G5" s="7" t="s">
        <v>13</v>
      </c>
      <c r="H5" s="7" t="s">
        <v>14</v>
      </c>
    </row>
    <row r="6" spans="1:8" ht="21" customHeight="1">
      <c r="A6" s="8">
        <v>1</v>
      </c>
      <c r="B6" s="9" t="s">
        <v>16</v>
      </c>
      <c r="C6" s="10">
        <v>3698</v>
      </c>
      <c r="D6" s="10">
        <v>3698</v>
      </c>
      <c r="E6" s="11" t="s">
        <v>50</v>
      </c>
      <c r="F6" s="12">
        <v>52.9969</v>
      </c>
      <c r="G6" s="13">
        <v>53.2491</v>
      </c>
      <c r="H6" s="11" t="s">
        <v>50</v>
      </c>
    </row>
    <row r="7" spans="1:8" ht="21" customHeight="1">
      <c r="A7" s="8">
        <v>2</v>
      </c>
      <c r="B7" s="9" t="s">
        <v>25</v>
      </c>
      <c r="C7" s="10">
        <v>3053</v>
      </c>
      <c r="D7" s="10">
        <v>2660</v>
      </c>
      <c r="E7" s="11">
        <v>0.8712741565673109</v>
      </c>
      <c r="F7" s="12">
        <v>43.3097</v>
      </c>
      <c r="G7" s="13">
        <v>38.866600000000005</v>
      </c>
      <c r="H7" s="11">
        <v>0.8974109725996718</v>
      </c>
    </row>
    <row r="8" spans="1:8" ht="21" customHeight="1">
      <c r="A8" s="8">
        <v>3</v>
      </c>
      <c r="B8" s="9" t="s">
        <v>42</v>
      </c>
      <c r="C8" s="10">
        <v>3889</v>
      </c>
      <c r="D8" s="10">
        <v>3159</v>
      </c>
      <c r="E8" s="11">
        <v>0.8122910773977886</v>
      </c>
      <c r="F8" s="12">
        <v>67.1364</v>
      </c>
      <c r="G8" s="13">
        <v>57.5969</v>
      </c>
      <c r="H8" s="11">
        <v>0.85790867547262</v>
      </c>
    </row>
    <row r="9" spans="1:8" ht="21" customHeight="1">
      <c r="A9" s="8">
        <v>4</v>
      </c>
      <c r="B9" s="9" t="s">
        <v>24</v>
      </c>
      <c r="C9" s="10">
        <v>1540</v>
      </c>
      <c r="D9" s="10">
        <v>1147</v>
      </c>
      <c r="E9" s="11">
        <v>0.7448051948051948</v>
      </c>
      <c r="F9" s="12">
        <v>21.3651</v>
      </c>
      <c r="G9" s="13">
        <v>17.3755</v>
      </c>
      <c r="H9" s="11">
        <v>0.8132655592531745</v>
      </c>
    </row>
    <row r="10" spans="1:8" ht="21" customHeight="1">
      <c r="A10" s="8">
        <v>5</v>
      </c>
      <c r="B10" s="9" t="s">
        <v>38</v>
      </c>
      <c r="C10" s="10">
        <v>1501</v>
      </c>
      <c r="D10" s="10">
        <v>1112</v>
      </c>
      <c r="E10" s="11">
        <v>0.7408394403730846</v>
      </c>
      <c r="F10" s="12">
        <v>21.3216</v>
      </c>
      <c r="G10" s="13">
        <v>16.5707</v>
      </c>
      <c r="H10" s="11">
        <v>0.7771790109560257</v>
      </c>
    </row>
    <row r="11" spans="1:8" ht="21" customHeight="1">
      <c r="A11" s="8">
        <v>6</v>
      </c>
      <c r="B11" s="9" t="s">
        <v>15</v>
      </c>
      <c r="C11" s="10">
        <v>400</v>
      </c>
      <c r="D11" s="10">
        <v>283</v>
      </c>
      <c r="E11" s="11">
        <v>0.7075</v>
      </c>
      <c r="F11" s="12">
        <v>20.8365</v>
      </c>
      <c r="G11" s="13">
        <v>14.139000000000001</v>
      </c>
      <c r="H11" s="11">
        <v>0.6785688575336549</v>
      </c>
    </row>
    <row r="12" spans="1:8" ht="21" customHeight="1">
      <c r="A12" s="8">
        <v>7</v>
      </c>
      <c r="B12" s="9" t="s">
        <v>27</v>
      </c>
      <c r="C12" s="10">
        <v>1277</v>
      </c>
      <c r="D12" s="10">
        <v>893</v>
      </c>
      <c r="E12" s="11">
        <v>0.6992952231793266</v>
      </c>
      <c r="F12" s="12">
        <v>29.8626</v>
      </c>
      <c r="G12" s="13">
        <v>21.381</v>
      </c>
      <c r="H12" s="11">
        <v>0.7159791846657693</v>
      </c>
    </row>
    <row r="13" spans="1:8" ht="21" customHeight="1">
      <c r="A13" s="8">
        <v>8</v>
      </c>
      <c r="B13" s="9" t="s">
        <v>20</v>
      </c>
      <c r="C13" s="10">
        <v>1411</v>
      </c>
      <c r="D13" s="10">
        <v>907</v>
      </c>
      <c r="E13" s="11">
        <v>0.6428065201984409</v>
      </c>
      <c r="F13" s="12">
        <v>25.4403</v>
      </c>
      <c r="G13" s="13">
        <v>16.3712</v>
      </c>
      <c r="H13" s="11">
        <v>0.6435144239651263</v>
      </c>
    </row>
    <row r="14" spans="1:8" ht="21" customHeight="1">
      <c r="A14" s="8">
        <v>9</v>
      </c>
      <c r="B14" s="9" t="s">
        <v>23</v>
      </c>
      <c r="C14" s="10">
        <v>374</v>
      </c>
      <c r="D14" s="10">
        <v>237</v>
      </c>
      <c r="E14" s="11">
        <v>0.6336898395721925</v>
      </c>
      <c r="F14" s="12">
        <v>5.1011</v>
      </c>
      <c r="G14" s="13">
        <v>3.2349</v>
      </c>
      <c r="H14" s="11">
        <v>0.6341573386132403</v>
      </c>
    </row>
    <row r="15" spans="1:8" ht="21" customHeight="1">
      <c r="A15" s="8">
        <v>10</v>
      </c>
      <c r="B15" s="9" t="s">
        <v>37</v>
      </c>
      <c r="C15" s="10">
        <v>1397</v>
      </c>
      <c r="D15" s="10">
        <v>808</v>
      </c>
      <c r="E15" s="11">
        <v>0.5783822476735863</v>
      </c>
      <c r="F15" s="12">
        <v>32.7544</v>
      </c>
      <c r="G15" s="13">
        <v>16.1246</v>
      </c>
      <c r="H15" s="11">
        <v>0.4922880590088661</v>
      </c>
    </row>
    <row r="16" spans="1:8" ht="21" customHeight="1">
      <c r="A16" s="8">
        <v>11</v>
      </c>
      <c r="B16" s="9" t="s">
        <v>30</v>
      </c>
      <c r="C16" s="10">
        <v>1405</v>
      </c>
      <c r="D16" s="10">
        <v>773</v>
      </c>
      <c r="E16" s="11">
        <v>0.5501779359430605</v>
      </c>
      <c r="F16" s="12">
        <v>45.723</v>
      </c>
      <c r="G16" s="13">
        <v>23.9269</v>
      </c>
      <c r="H16" s="11">
        <v>0.5233011832119502</v>
      </c>
    </row>
    <row r="17" spans="1:8" ht="21" customHeight="1">
      <c r="A17" s="8">
        <v>12</v>
      </c>
      <c r="B17" s="9" t="s">
        <v>34</v>
      </c>
      <c r="C17" s="14">
        <v>607</v>
      </c>
      <c r="D17" s="10">
        <v>330</v>
      </c>
      <c r="E17" s="15">
        <v>0.5436573311367381</v>
      </c>
      <c r="F17" s="16">
        <v>18.9542</v>
      </c>
      <c r="G17" s="13">
        <v>10.112499999999999</v>
      </c>
      <c r="H17" s="11">
        <v>0.5335229131274334</v>
      </c>
    </row>
    <row r="18" spans="1:8" ht="21" customHeight="1">
      <c r="A18" s="8">
        <v>13</v>
      </c>
      <c r="B18" s="9" t="s">
        <v>43</v>
      </c>
      <c r="C18" s="10">
        <v>2200</v>
      </c>
      <c r="D18" s="10">
        <v>1177</v>
      </c>
      <c r="E18" s="11">
        <v>0.535</v>
      </c>
      <c r="F18" s="12">
        <v>20.6113</v>
      </c>
      <c r="G18" s="13">
        <v>8.9274</v>
      </c>
      <c r="H18" s="11">
        <v>0.4331313405753155</v>
      </c>
    </row>
    <row r="19" spans="1:8" ht="21" customHeight="1">
      <c r="A19" s="8">
        <v>14</v>
      </c>
      <c r="B19" s="9" t="s">
        <v>39</v>
      </c>
      <c r="C19" s="10">
        <v>1203</v>
      </c>
      <c r="D19" s="10">
        <v>611</v>
      </c>
      <c r="E19" s="11">
        <v>0.5078969243557773</v>
      </c>
      <c r="F19" s="12">
        <v>52.5287</v>
      </c>
      <c r="G19" s="13">
        <v>32.033</v>
      </c>
      <c r="H19" s="11">
        <v>0.6098190132251512</v>
      </c>
    </row>
    <row r="20" spans="1:8" ht="21" customHeight="1">
      <c r="A20" s="8">
        <v>15</v>
      </c>
      <c r="B20" s="9" t="s">
        <v>36</v>
      </c>
      <c r="C20" s="10">
        <v>1779</v>
      </c>
      <c r="D20" s="10">
        <v>837</v>
      </c>
      <c r="E20" s="11">
        <v>0.47048903878583476</v>
      </c>
      <c r="F20" s="12">
        <v>21.9426</v>
      </c>
      <c r="G20" s="13">
        <v>12.6874</v>
      </c>
      <c r="H20" s="11">
        <v>0.5782085987986839</v>
      </c>
    </row>
    <row r="21" spans="1:8" ht="21" customHeight="1">
      <c r="A21" s="8">
        <v>16</v>
      </c>
      <c r="B21" s="9" t="s">
        <v>31</v>
      </c>
      <c r="C21" s="10">
        <v>1533</v>
      </c>
      <c r="D21" s="10">
        <v>654</v>
      </c>
      <c r="E21" s="11">
        <v>0.42661448140900193</v>
      </c>
      <c r="F21" s="12">
        <v>18.778</v>
      </c>
      <c r="G21" s="13">
        <v>8.6762</v>
      </c>
      <c r="H21" s="11">
        <v>0.4620406859090425</v>
      </c>
    </row>
    <row r="22" spans="1:8" ht="21" customHeight="1">
      <c r="A22" s="8">
        <v>17</v>
      </c>
      <c r="B22" s="9" t="s">
        <v>18</v>
      </c>
      <c r="C22" s="10">
        <v>1062</v>
      </c>
      <c r="D22" s="10">
        <v>451</v>
      </c>
      <c r="E22" s="11">
        <v>0.4246704331450094</v>
      </c>
      <c r="F22" s="12">
        <v>34.342</v>
      </c>
      <c r="G22" s="13">
        <v>14.2698</v>
      </c>
      <c r="H22" s="11">
        <v>0.4155203540853765</v>
      </c>
    </row>
    <row r="23" spans="1:8" ht="21" customHeight="1">
      <c r="A23" s="8">
        <v>18</v>
      </c>
      <c r="B23" s="9" t="s">
        <v>44</v>
      </c>
      <c r="C23" s="10">
        <v>1599</v>
      </c>
      <c r="D23" s="10">
        <v>653</v>
      </c>
      <c r="E23" s="11">
        <v>0.4083802376485303</v>
      </c>
      <c r="F23" s="12">
        <v>15.7194</v>
      </c>
      <c r="G23" s="13">
        <v>5.8292</v>
      </c>
      <c r="H23" s="11">
        <v>0.37082840311971194</v>
      </c>
    </row>
    <row r="24" spans="1:8" ht="21" customHeight="1">
      <c r="A24" s="8">
        <v>19</v>
      </c>
      <c r="B24" s="9" t="s">
        <v>17</v>
      </c>
      <c r="C24" s="10">
        <v>1273</v>
      </c>
      <c r="D24" s="10">
        <v>492</v>
      </c>
      <c r="E24" s="11">
        <v>0.38648860958366066</v>
      </c>
      <c r="F24" s="12">
        <v>20.3922</v>
      </c>
      <c r="G24" s="13">
        <v>10.6925</v>
      </c>
      <c r="H24" s="11">
        <v>0.5243426408136445</v>
      </c>
    </row>
    <row r="25" spans="1:8" ht="21" customHeight="1">
      <c r="A25" s="8">
        <v>20</v>
      </c>
      <c r="B25" s="9" t="s">
        <v>26</v>
      </c>
      <c r="C25" s="10">
        <v>1322</v>
      </c>
      <c r="D25" s="10">
        <v>502</v>
      </c>
      <c r="E25" s="11">
        <v>0.37972768532526474</v>
      </c>
      <c r="F25" s="12">
        <v>12.2113</v>
      </c>
      <c r="G25" s="13">
        <v>4.6419999999999995</v>
      </c>
      <c r="H25" s="11">
        <v>0.380139706665138</v>
      </c>
    </row>
    <row r="26" spans="1:8" ht="21" customHeight="1">
      <c r="A26" s="8">
        <v>21</v>
      </c>
      <c r="B26" s="9" t="s">
        <v>22</v>
      </c>
      <c r="C26" s="10">
        <v>3787</v>
      </c>
      <c r="D26" s="10">
        <v>1438</v>
      </c>
      <c r="E26" s="11">
        <v>0.3797200950620544</v>
      </c>
      <c r="F26" s="12">
        <v>37.8591</v>
      </c>
      <c r="G26" s="13">
        <v>16.4131</v>
      </c>
      <c r="H26" s="11">
        <v>0.43353117216204295</v>
      </c>
    </row>
    <row r="27" spans="1:8" ht="21" customHeight="1">
      <c r="A27" s="8">
        <v>22</v>
      </c>
      <c r="B27" s="9" t="s">
        <v>41</v>
      </c>
      <c r="C27" s="10">
        <v>1705</v>
      </c>
      <c r="D27" s="10">
        <v>644</v>
      </c>
      <c r="E27" s="11">
        <v>0.37771260997067446</v>
      </c>
      <c r="F27" s="12">
        <v>41.0092</v>
      </c>
      <c r="G27" s="13">
        <v>21.0448</v>
      </c>
      <c r="H27" s="11">
        <v>0.5131726539410668</v>
      </c>
    </row>
    <row r="28" spans="1:8" ht="21" customHeight="1">
      <c r="A28" s="8">
        <v>23</v>
      </c>
      <c r="B28" s="9" t="s">
        <v>33</v>
      </c>
      <c r="C28" s="10">
        <v>5400</v>
      </c>
      <c r="D28" s="10">
        <v>1985</v>
      </c>
      <c r="E28" s="11">
        <v>0.3675925925925926</v>
      </c>
      <c r="F28" s="12">
        <v>57.1223</v>
      </c>
      <c r="G28" s="13">
        <v>20.344700000000003</v>
      </c>
      <c r="H28" s="11">
        <v>0.356160378696236</v>
      </c>
    </row>
    <row r="29" spans="1:8" ht="21" customHeight="1">
      <c r="A29" s="8">
        <v>24</v>
      </c>
      <c r="B29" s="9" t="s">
        <v>46</v>
      </c>
      <c r="C29" s="10">
        <v>608</v>
      </c>
      <c r="D29" s="10">
        <v>190</v>
      </c>
      <c r="E29" s="11">
        <v>0.3125</v>
      </c>
      <c r="F29" s="12">
        <v>5.1037</v>
      </c>
      <c r="G29" s="13">
        <v>2.0501</v>
      </c>
      <c r="H29" s="11">
        <v>0.40168897074671317</v>
      </c>
    </row>
    <row r="30" spans="1:8" ht="21" customHeight="1">
      <c r="A30" s="8">
        <v>25</v>
      </c>
      <c r="B30" s="9" t="s">
        <v>29</v>
      </c>
      <c r="C30" s="10">
        <v>1923</v>
      </c>
      <c r="D30" s="10">
        <v>582</v>
      </c>
      <c r="E30" s="11">
        <v>0.30265210608424337</v>
      </c>
      <c r="F30" s="12">
        <v>15.4248</v>
      </c>
      <c r="G30" s="13">
        <v>4.490799999999999</v>
      </c>
      <c r="H30" s="11">
        <v>0.29114153830195527</v>
      </c>
    </row>
    <row r="31" spans="1:8" ht="21" customHeight="1">
      <c r="A31" s="8">
        <v>26</v>
      </c>
      <c r="B31" s="9" t="s">
        <v>28</v>
      </c>
      <c r="C31" s="10">
        <v>177</v>
      </c>
      <c r="D31" s="10">
        <v>46</v>
      </c>
      <c r="E31" s="11">
        <v>0.2598870056497175</v>
      </c>
      <c r="F31" s="12">
        <v>10.1223</v>
      </c>
      <c r="G31" s="13">
        <v>3.6233</v>
      </c>
      <c r="H31" s="11">
        <v>0.35795224405520487</v>
      </c>
    </row>
    <row r="32" spans="1:8" ht="21" customHeight="1">
      <c r="A32" s="8">
        <v>27</v>
      </c>
      <c r="B32" s="9" t="s">
        <v>35</v>
      </c>
      <c r="C32" s="10">
        <v>3222</v>
      </c>
      <c r="D32" s="10">
        <v>730</v>
      </c>
      <c r="E32" s="11">
        <v>0.22656734947237742</v>
      </c>
      <c r="F32" s="12">
        <v>48.1021</v>
      </c>
      <c r="G32" s="13">
        <v>11.1292</v>
      </c>
      <c r="H32" s="11">
        <v>0.23136619814935316</v>
      </c>
    </row>
    <row r="33" spans="1:8" ht="21" customHeight="1">
      <c r="A33" s="8">
        <v>28</v>
      </c>
      <c r="B33" s="9" t="s">
        <v>40</v>
      </c>
      <c r="C33" s="10">
        <v>1142</v>
      </c>
      <c r="D33" s="10">
        <v>256</v>
      </c>
      <c r="E33" s="11">
        <v>0.22416812609457093</v>
      </c>
      <c r="F33" s="12">
        <v>19.6644</v>
      </c>
      <c r="G33" s="13">
        <v>3.24</v>
      </c>
      <c r="H33" s="11">
        <v>0.16476475254775128</v>
      </c>
    </row>
    <row r="34" spans="1:8" ht="21" customHeight="1">
      <c r="A34" s="8">
        <v>29</v>
      </c>
      <c r="B34" s="9" t="s">
        <v>19</v>
      </c>
      <c r="C34" s="10">
        <v>71</v>
      </c>
      <c r="D34" s="10">
        <v>14</v>
      </c>
      <c r="E34" s="11">
        <v>0.19718309859154928</v>
      </c>
      <c r="F34" s="12">
        <v>2.8896</v>
      </c>
      <c r="G34" s="13">
        <v>0.7522</v>
      </c>
      <c r="H34" s="11">
        <v>0.26031284606866</v>
      </c>
    </row>
    <row r="35" spans="1:8" ht="21" customHeight="1">
      <c r="A35" s="8">
        <v>30</v>
      </c>
      <c r="B35" s="9" t="s">
        <v>21</v>
      </c>
      <c r="C35" s="10">
        <v>200</v>
      </c>
      <c r="D35" s="10">
        <v>39</v>
      </c>
      <c r="E35" s="11">
        <v>0.195</v>
      </c>
      <c r="F35" s="12">
        <v>16.3</v>
      </c>
      <c r="G35" s="13">
        <v>2.9759</v>
      </c>
      <c r="H35" s="11">
        <v>0.18257055214723927</v>
      </c>
    </row>
    <row r="36" spans="1:8" ht="21" customHeight="1">
      <c r="A36" s="8">
        <v>31</v>
      </c>
      <c r="B36" s="9" t="s">
        <v>32</v>
      </c>
      <c r="C36" s="10">
        <v>400</v>
      </c>
      <c r="D36" s="10">
        <v>64</v>
      </c>
      <c r="E36" s="11">
        <v>0.16</v>
      </c>
      <c r="F36" s="12">
        <v>4.0891</v>
      </c>
      <c r="G36" s="13">
        <v>0.8621</v>
      </c>
      <c r="H36" s="11">
        <v>0.2108287887310166</v>
      </c>
    </row>
    <row r="37" spans="1:8" ht="21" customHeight="1">
      <c r="A37" s="8">
        <v>32</v>
      </c>
      <c r="B37" s="9" t="s">
        <v>45</v>
      </c>
      <c r="C37" s="10">
        <v>31</v>
      </c>
      <c r="D37" s="10">
        <v>1</v>
      </c>
      <c r="E37" s="11">
        <v>0.03225806451612903</v>
      </c>
      <c r="F37" s="12">
        <v>0.5252</v>
      </c>
      <c r="G37" s="13">
        <v>0.009</v>
      </c>
      <c r="H37" s="11">
        <v>0.017136329017517136</v>
      </c>
    </row>
    <row r="38" spans="1:8" ht="27.75" customHeight="1">
      <c r="A38" s="7" t="s">
        <v>47</v>
      </c>
      <c r="B38" s="7"/>
      <c r="C38" s="17">
        <v>51189</v>
      </c>
      <c r="D38" s="17">
        <v>27373</v>
      </c>
      <c r="E38" s="18">
        <v>0.5347437926116939</v>
      </c>
      <c r="F38" s="19">
        <v>839.5391</v>
      </c>
      <c r="G38" s="19">
        <v>473.64160000000004</v>
      </c>
      <c r="H38" s="18">
        <v>0.5641686015576881</v>
      </c>
    </row>
  </sheetData>
  <sheetProtection/>
  <protectedRanges>
    <protectedRange sqref="D6:D37" name="小区开工数_1_1"/>
    <protectedRange sqref="D6:D37" name="小区开工数_1_2"/>
    <protectedRange sqref="D27:D37 D7:D24" name="小区开工数"/>
    <protectedRange sqref="D27:D37 D7:D24" name="小区开工数_1"/>
    <protectedRange sqref="G27:G37 G7:G24" name="居民开工数"/>
    <protectedRange sqref="D25:D26" name="小区开工数_2"/>
    <protectedRange sqref="D25:D26" name="小区开工数_1_1_1"/>
    <protectedRange sqref="G25:G26" name="居民开工数_1"/>
    <protectedRange sqref="D11" name="小区开工数_3"/>
    <protectedRange sqref="D11" name="小区开工数_1_2_1"/>
    <protectedRange sqref="G11" name="居民开工数_2"/>
  </protectedRanges>
  <mergeCells count="7">
    <mergeCell ref="A2:H2"/>
    <mergeCell ref="A3:H3"/>
    <mergeCell ref="C4:E4"/>
    <mergeCell ref="F4:H4"/>
    <mergeCell ref="A38:B38"/>
    <mergeCell ref="A4:A5"/>
    <mergeCell ref="B4:B5"/>
  </mergeCells>
  <printOptions horizontalCentered="1"/>
  <pageMargins left="0.75" right="0.75" top="0.9" bottom="0.47" header="0.87" footer="0.31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cjs</cp:lastModifiedBy>
  <dcterms:created xsi:type="dcterms:W3CDTF">2018-05-29T02:35:00Z</dcterms:created>
  <dcterms:modified xsi:type="dcterms:W3CDTF">2022-06-22T07:19:07Z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C16B76E1249A42B5BDA0EF847EB8FB91</vt:lpwstr>
  </property>
</Properties>
</file>