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427"/>
  </bookViews>
  <sheets>
    <sheet name="资产负债季度" sheetId="1" r:id="rId1"/>
  </sheets>
  <definedNames>
    <definedName name="_xlnm.Print_Area" localSheetId="0">资产负债季度!$A$1:$S$83</definedName>
  </definedNames>
  <calcPr calcId="144525"/>
</workbook>
</file>

<file path=xl/sharedStrings.xml><?xml version="1.0" encoding="utf-8"?>
<sst xmlns="http://schemas.openxmlformats.org/spreadsheetml/2006/main" count="25">
  <si>
    <t>银行业金融机构资产负债情况表</t>
  </si>
  <si>
    <t>1. 银行业金融机构</t>
  </si>
  <si>
    <t>单位：亿元、%</t>
  </si>
  <si>
    <t>时间</t>
  </si>
  <si>
    <t>2023年</t>
  </si>
  <si>
    <t>项目</t>
  </si>
  <si>
    <t>一季度</t>
  </si>
  <si>
    <t>二季度</t>
  </si>
  <si>
    <t>三季度</t>
  </si>
  <si>
    <t>四季度</t>
  </si>
  <si>
    <r>
      <t xml:space="preserve"> </t>
    </r>
    <r>
      <rPr>
        <b/>
        <sz val="11"/>
        <rFont val="宋体"/>
        <charset val="134"/>
      </rPr>
      <t>总资产</t>
    </r>
  </si>
  <si>
    <t xml:space="preserve">    比上年同期增长率</t>
  </si>
  <si>
    <r>
      <t xml:space="preserve"> </t>
    </r>
    <r>
      <rPr>
        <b/>
        <sz val="11"/>
        <rFont val="宋体"/>
        <charset val="134"/>
      </rPr>
      <t>总负债</t>
    </r>
  </si>
  <si>
    <t>其中：商业银行合计</t>
  </si>
  <si>
    <t xml:space="preserve">    占银行业金融机构比例</t>
  </si>
  <si>
    <t>2. 大型商业银行</t>
  </si>
  <si>
    <t>3. 股份制商业银行</t>
  </si>
  <si>
    <t>4. 城市商业银行</t>
  </si>
  <si>
    <t>5. 农村金融机构</t>
  </si>
  <si>
    <t>6. 其他类金融机构</t>
  </si>
  <si>
    <t>注：1、农村金融机构包括农村商业银行、农村合作银行、农村信用社和新型农村金融机构。</t>
  </si>
  <si>
    <t xml:space="preserve">    2、其他类金融机构包括政策性银行及国家开发银行、民营银行、外资银行、非银行金融机构、金融资产投资公司、理财公司。</t>
  </si>
  <si>
    <t xml:space="preserve">    3、自2019年起，邮政储蓄银行纳入“商业银行合计”和“大型商业银行”汇总口径。</t>
  </si>
  <si>
    <t xml:space="preserve">    4、自2020年起，金融资产投资公司纳入“其他类金融机构”和“银行业金融机构”汇总口径。                            </t>
  </si>
  <si>
    <t xml:space="preserve">    5、自2023年起，理财公司纳入“其他类金融机构”和“银行业金融机构”汇总口径。                           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</si>
</sst>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00_);[Red]\(0.00000000\)"/>
    <numFmt numFmtId="177" formatCode="0.0%"/>
    <numFmt numFmtId="178" formatCode="0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13.5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Times New Roman"/>
      <charset val="0"/>
    </font>
    <font>
      <sz val="10"/>
      <name val="宋体"/>
      <charset val="134"/>
    </font>
    <font>
      <sz val="9"/>
      <name val="宋体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1" fillId="16" borderId="11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0" xfId="13" applyFill="1" applyAlignment="1">
      <alignment vertical="center"/>
    </xf>
    <xf numFmtId="0" fontId="0" fillId="2" borderId="0" xfId="0" applyFill="1">
      <alignment vertical="center"/>
    </xf>
    <xf numFmtId="0" fontId="0" fillId="2" borderId="0" xfId="13" applyFill="1"/>
    <xf numFmtId="0" fontId="1" fillId="2" borderId="0" xfId="13" applyFont="1" applyFill="1" applyAlignment="1">
      <alignment horizontal="center" vertical="center" wrapText="1"/>
    </xf>
    <xf numFmtId="0" fontId="2" fillId="2" borderId="0" xfId="13" applyFont="1" applyFill="1" applyAlignment="1">
      <alignment wrapText="1"/>
    </xf>
    <xf numFmtId="0" fontId="3" fillId="2" borderId="0" xfId="13" applyFont="1" applyFill="1" applyAlignment="1">
      <alignment wrapText="1"/>
    </xf>
    <xf numFmtId="0" fontId="4" fillId="2" borderId="0" xfId="13" applyFont="1" applyFill="1" applyBorder="1" applyAlignment="1">
      <alignment horizontal="right" wrapText="1"/>
    </xf>
    <xf numFmtId="0" fontId="0" fillId="2" borderId="1" xfId="13" applyFont="1" applyFill="1" applyBorder="1" applyAlignment="1">
      <alignment horizontal="right" vertical="center" wrapText="1"/>
    </xf>
    <xf numFmtId="0" fontId="0" fillId="2" borderId="2" xfId="13" applyFont="1" applyFill="1" applyBorder="1" applyAlignment="1">
      <alignment horizontal="center" vertical="center" wrapText="1"/>
    </xf>
    <xf numFmtId="0" fontId="0" fillId="2" borderId="3" xfId="13" applyFont="1" applyFill="1" applyBorder="1" applyAlignment="1">
      <alignment horizontal="center" vertical="center" wrapText="1"/>
    </xf>
    <xf numFmtId="0" fontId="0" fillId="2" borderId="4" xfId="13" applyFont="1" applyFill="1" applyBorder="1" applyAlignment="1">
      <alignment horizontal="left" vertical="center" wrapText="1"/>
    </xf>
    <xf numFmtId="0" fontId="0" fillId="2" borderId="0" xfId="13" applyFill="1" applyBorder="1" applyAlignment="1">
      <alignment vertical="center"/>
    </xf>
    <xf numFmtId="0" fontId="5" fillId="2" borderId="0" xfId="13" applyFont="1" applyFill="1" applyBorder="1" applyAlignment="1">
      <alignment wrapText="1"/>
    </xf>
    <xf numFmtId="178" fontId="4" fillId="2" borderId="2" xfId="13" applyNumberFormat="1" applyFont="1" applyFill="1" applyBorder="1" applyAlignment="1">
      <alignment wrapText="1"/>
    </xf>
    <xf numFmtId="178" fontId="4" fillId="2" borderId="3" xfId="13" applyNumberFormat="1" applyFont="1" applyFill="1" applyBorder="1" applyAlignment="1">
      <alignment wrapText="1"/>
    </xf>
    <xf numFmtId="0" fontId="0" fillId="2" borderId="0" xfId="13" applyFill="1" applyBorder="1"/>
    <xf numFmtId="178" fontId="0" fillId="2" borderId="0" xfId="13" applyNumberFormat="1" applyFill="1"/>
    <xf numFmtId="0" fontId="4" fillId="2" borderId="5" xfId="13" applyFont="1" applyFill="1" applyBorder="1" applyAlignment="1">
      <alignment wrapText="1"/>
    </xf>
    <xf numFmtId="177" fontId="4" fillId="2" borderId="2" xfId="13" applyNumberFormat="1" applyFont="1" applyFill="1" applyBorder="1" applyAlignment="1">
      <alignment wrapText="1"/>
    </xf>
    <xf numFmtId="177" fontId="4" fillId="2" borderId="3" xfId="13" applyNumberFormat="1" applyFont="1" applyFill="1" applyBorder="1" applyAlignment="1">
      <alignment wrapText="1"/>
    </xf>
    <xf numFmtId="9" fontId="0" fillId="2" borderId="0" xfId="13" applyNumberFormat="1" applyFill="1"/>
    <xf numFmtId="0" fontId="6" fillId="2" borderId="6" xfId="13" applyFont="1" applyFill="1" applyBorder="1" applyAlignment="1">
      <alignment wrapText="1"/>
    </xf>
    <xf numFmtId="0" fontId="7" fillId="2" borderId="0" xfId="13" applyFont="1" applyFill="1" applyBorder="1" applyAlignment="1">
      <alignment wrapText="1"/>
    </xf>
    <xf numFmtId="0" fontId="2" fillId="2" borderId="0" xfId="13" applyFont="1" applyFill="1" applyBorder="1" applyAlignment="1">
      <alignment wrapText="1"/>
    </xf>
    <xf numFmtId="0" fontId="3" fillId="2" borderId="0" xfId="13" applyFont="1" applyFill="1" applyBorder="1" applyAlignment="1">
      <alignment wrapText="1"/>
    </xf>
    <xf numFmtId="0" fontId="4" fillId="2" borderId="7" xfId="13" applyFont="1" applyFill="1" applyBorder="1" applyAlignment="1">
      <alignment horizontal="right" wrapText="1"/>
    </xf>
    <xf numFmtId="0" fontId="4" fillId="2" borderId="7" xfId="13" applyFont="1" applyFill="1" applyBorder="1" applyAlignment="1">
      <alignment wrapText="1"/>
    </xf>
    <xf numFmtId="0" fontId="2" fillId="2" borderId="0" xfId="13" applyFont="1" applyFill="1" applyBorder="1" applyAlignment="1">
      <alignment vertical="center" wrapText="1"/>
    </xf>
    <xf numFmtId="177" fontId="0" fillId="2" borderId="0" xfId="13" applyNumberFormat="1" applyFill="1" applyBorder="1"/>
    <xf numFmtId="0" fontId="4" fillId="2" borderId="0" xfId="13" applyFont="1" applyFill="1" applyBorder="1" applyAlignment="1">
      <alignment wrapText="1"/>
    </xf>
    <xf numFmtId="177" fontId="4" fillId="2" borderId="0" xfId="13" applyNumberFormat="1" applyFont="1" applyFill="1" applyBorder="1" applyAlignment="1">
      <alignment wrapText="1"/>
    </xf>
    <xf numFmtId="0" fontId="8" fillId="2" borderId="7" xfId="13" applyFont="1" applyFill="1" applyBorder="1" applyAlignment="1">
      <alignment horizontal="right" wrapText="1"/>
    </xf>
    <xf numFmtId="176" fontId="0" fillId="2" borderId="0" xfId="13" applyNumberFormat="1" applyFill="1" applyBorder="1"/>
    <xf numFmtId="0" fontId="4" fillId="2" borderId="0" xfId="13" applyFont="1" applyFill="1" applyBorder="1" applyAlignment="1"/>
    <xf numFmtId="0" fontId="0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vertical="center" wrapText="1"/>
    </xf>
    <xf numFmtId="177" fontId="0" fillId="2" borderId="0" xfId="13" applyNumberForma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附件二：2019年银监会监管统计信息披露日程及披露模板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18415</xdr:colOff>
      <xdr:row>3</xdr:row>
      <xdr:rowOff>19050</xdr:rowOff>
    </xdr:from>
    <xdr:to>
      <xdr:col>1</xdr:col>
      <xdr:colOff>0</xdr:colOff>
      <xdr:row>5</xdr:row>
      <xdr:rowOff>0</xdr:rowOff>
    </xdr:to>
    <xdr:sp>
      <xdr:nvSpPr>
        <xdr:cNvPr id="2" name="Line 1"/>
        <xdr:cNvSpPr/>
      </xdr:nvSpPr>
      <xdr:spPr>
        <a:xfrm>
          <a:off x="18415" y="1171575"/>
          <a:ext cx="2099945" cy="4000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18415</xdr:colOff>
      <xdr:row>24</xdr:row>
      <xdr:rowOff>19050</xdr:rowOff>
    </xdr:from>
    <xdr:to>
      <xdr:col>1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18415" y="6648450"/>
          <a:ext cx="2099945" cy="4000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18415</xdr:colOff>
      <xdr:row>35</xdr:row>
      <xdr:rowOff>19050</xdr:rowOff>
    </xdr:from>
    <xdr:to>
      <xdr:col>1</xdr:col>
      <xdr:colOff>0</xdr:colOff>
      <xdr:row>37</xdr:row>
      <xdr:rowOff>0</xdr:rowOff>
    </xdr:to>
    <xdr:sp>
      <xdr:nvSpPr>
        <xdr:cNvPr id="4" name="Line 3"/>
        <xdr:cNvSpPr/>
      </xdr:nvSpPr>
      <xdr:spPr>
        <a:xfrm>
          <a:off x="18415" y="9029700"/>
          <a:ext cx="2099945" cy="4000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18415</xdr:colOff>
      <xdr:row>46</xdr:row>
      <xdr:rowOff>19050</xdr:rowOff>
    </xdr:from>
    <xdr:to>
      <xdr:col>1</xdr:col>
      <xdr:colOff>0</xdr:colOff>
      <xdr:row>48</xdr:row>
      <xdr:rowOff>0</xdr:rowOff>
    </xdr:to>
    <xdr:sp>
      <xdr:nvSpPr>
        <xdr:cNvPr id="5" name="Line 4"/>
        <xdr:cNvSpPr/>
      </xdr:nvSpPr>
      <xdr:spPr>
        <a:xfrm>
          <a:off x="18415" y="11439525"/>
          <a:ext cx="2099945" cy="4000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18415</xdr:colOff>
      <xdr:row>69</xdr:row>
      <xdr:rowOff>19050</xdr:rowOff>
    </xdr:from>
    <xdr:to>
      <xdr:col>1</xdr:col>
      <xdr:colOff>0</xdr:colOff>
      <xdr:row>71</xdr:row>
      <xdr:rowOff>0</xdr:rowOff>
    </xdr:to>
    <xdr:sp>
      <xdr:nvSpPr>
        <xdr:cNvPr id="6" name="Line 5"/>
        <xdr:cNvSpPr/>
      </xdr:nvSpPr>
      <xdr:spPr>
        <a:xfrm>
          <a:off x="18415" y="17145000"/>
          <a:ext cx="2099945" cy="4000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18415</xdr:colOff>
      <xdr:row>13</xdr:row>
      <xdr:rowOff>19050</xdr:rowOff>
    </xdr:from>
    <xdr:to>
      <xdr:col>1</xdr:col>
      <xdr:colOff>0</xdr:colOff>
      <xdr:row>15</xdr:row>
      <xdr:rowOff>0</xdr:rowOff>
    </xdr:to>
    <xdr:sp>
      <xdr:nvSpPr>
        <xdr:cNvPr id="7" name="Line 7"/>
        <xdr:cNvSpPr/>
      </xdr:nvSpPr>
      <xdr:spPr>
        <a:xfrm>
          <a:off x="18415" y="3752850"/>
          <a:ext cx="2099945" cy="4000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18415</xdr:colOff>
      <xdr:row>58</xdr:row>
      <xdr:rowOff>19050</xdr:rowOff>
    </xdr:from>
    <xdr:to>
      <xdr:col>1</xdr:col>
      <xdr:colOff>0</xdr:colOff>
      <xdr:row>60</xdr:row>
      <xdr:rowOff>0</xdr:rowOff>
    </xdr:to>
    <xdr:sp>
      <xdr:nvSpPr>
        <xdr:cNvPr id="8" name="Line 8"/>
        <xdr:cNvSpPr/>
      </xdr:nvSpPr>
      <xdr:spPr>
        <a:xfrm>
          <a:off x="18415" y="14297025"/>
          <a:ext cx="2099945" cy="4000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18415</xdr:colOff>
      <xdr:row>66</xdr:row>
      <xdr:rowOff>0</xdr:rowOff>
    </xdr:from>
    <xdr:to>
      <xdr:col>1</xdr:col>
      <xdr:colOff>0</xdr:colOff>
      <xdr:row>66</xdr:row>
      <xdr:rowOff>0</xdr:rowOff>
    </xdr:to>
    <xdr:sp>
      <xdr:nvSpPr>
        <xdr:cNvPr id="9" name="Line 9"/>
        <xdr:cNvSpPr/>
      </xdr:nvSpPr>
      <xdr:spPr>
        <a:xfrm>
          <a:off x="18415" y="16354425"/>
          <a:ext cx="209994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83"/>
  <sheetViews>
    <sheetView tabSelected="1" view="pageBreakPreview" zoomScaleNormal="100" zoomScaleSheetLayoutView="100" workbookViewId="0">
      <selection activeCell="U3" sqref="U3"/>
    </sheetView>
  </sheetViews>
  <sheetFormatPr defaultColWidth="9" defaultRowHeight="15.6"/>
  <cols>
    <col min="1" max="1" width="27.8" style="3" customWidth="1"/>
    <col min="2" max="5" width="16.6" style="3" customWidth="1"/>
    <col min="6" max="6" width="4.125" style="3" customWidth="1"/>
    <col min="7" max="7" width="11.625" style="3" hidden="1" customWidth="1"/>
    <col min="8" max="16" width="9" style="3" hidden="1" customWidth="1"/>
    <col min="17" max="18" width="3.5" style="3" hidden="1" customWidth="1"/>
    <col min="19" max="16384" width="9" style="3"/>
  </cols>
  <sheetData>
    <row r="1" ht="41.25" customHeight="1" spans="1:5">
      <c r="A1" s="4" t="s">
        <v>0</v>
      </c>
      <c r="B1" s="4"/>
      <c r="C1" s="4"/>
      <c r="D1" s="4"/>
      <c r="E1" s="4"/>
    </row>
    <row r="2" ht="33.75" customHeight="1" spans="1:5">
      <c r="A2" s="5" t="s">
        <v>1</v>
      </c>
      <c r="B2" s="5"/>
      <c r="C2" s="5"/>
      <c r="D2" s="5"/>
      <c r="E2" s="5"/>
    </row>
    <row r="3" ht="15.75" customHeight="1" spans="1:5">
      <c r="A3" s="6"/>
      <c r="B3" s="6"/>
      <c r="C3" s="6"/>
      <c r="D3" s="7" t="s">
        <v>2</v>
      </c>
      <c r="E3" s="7"/>
    </row>
    <row r="4" ht="16.5" customHeight="1" spans="1:5">
      <c r="A4" s="8" t="s">
        <v>3</v>
      </c>
      <c r="B4" s="9" t="s">
        <v>4</v>
      </c>
      <c r="C4" s="9"/>
      <c r="D4" s="9"/>
      <c r="E4" s="10"/>
    </row>
    <row r="5" s="1" customFormat="1" ht="16.5" customHeight="1" spans="1:6">
      <c r="A5" s="11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2"/>
    </row>
    <row r="6" ht="23.25" customHeight="1" spans="1:21">
      <c r="A6" s="13" t="s">
        <v>10</v>
      </c>
      <c r="B6" s="14">
        <v>3972513.85510997</v>
      </c>
      <c r="C6" s="14">
        <v>4062492.16656617</v>
      </c>
      <c r="D6" s="14">
        <v>4097660.76343915</v>
      </c>
      <c r="E6" s="15"/>
      <c r="F6" s="16"/>
      <c r="G6" s="17"/>
      <c r="U6" s="17"/>
    </row>
    <row r="7" ht="23.25" customHeight="1" spans="1:18">
      <c r="A7" s="18" t="s">
        <v>11</v>
      </c>
      <c r="B7" s="19">
        <v>0.109398205234534</v>
      </c>
      <c r="C7" s="19">
        <v>0.104318405584536</v>
      </c>
      <c r="D7" s="19">
        <v>0.0953625599679682</v>
      </c>
      <c r="E7" s="20"/>
      <c r="F7" s="16"/>
      <c r="G7" s="17">
        <f>B6/(1+B7)</f>
        <v>3580782.65889222</v>
      </c>
      <c r="H7" s="17" t="e">
        <f>#REF!/(1+#REF!)</f>
        <v>#REF!</v>
      </c>
      <c r="I7" s="17" t="e">
        <f>#REF!/(1+#REF!)</f>
        <v>#REF!</v>
      </c>
      <c r="J7" s="17" t="e">
        <f>#REF!/(1+#REF!)</f>
        <v>#REF!</v>
      </c>
      <c r="K7" s="17" t="e">
        <f>#REF!/(1+#REF!)</f>
        <v>#REF!</v>
      </c>
      <c r="L7" s="17" t="e">
        <f>#REF!/(1+#REF!)</f>
        <v>#REF!</v>
      </c>
      <c r="M7" s="17" t="e">
        <f>#REF!/(1+#REF!)</f>
        <v>#REF!</v>
      </c>
      <c r="N7" s="17" t="e">
        <f>#REF!/(1+#REF!)</f>
        <v>#REF!</v>
      </c>
      <c r="O7" s="17" t="e">
        <f>#REF!/(1+#REF!)</f>
        <v>#REF!</v>
      </c>
      <c r="P7" s="17">
        <f>C6/(1+C7)</f>
        <v>3678732.64270717</v>
      </c>
      <c r="Q7" s="17">
        <f>D6/(1+D7)</f>
        <v>3740917.31194371</v>
      </c>
      <c r="R7" s="17">
        <f>E6/(1+E7)</f>
        <v>0</v>
      </c>
    </row>
    <row r="8" ht="23.25" customHeight="1" spans="1:8">
      <c r="A8" s="13" t="s">
        <v>12</v>
      </c>
      <c r="B8" s="14">
        <v>3648440.26566562</v>
      </c>
      <c r="C8" s="14">
        <v>3736345.11409133</v>
      </c>
      <c r="D8" s="14">
        <v>3763808.85516071</v>
      </c>
      <c r="E8" s="15"/>
      <c r="F8" s="16"/>
      <c r="G8" s="21"/>
      <c r="H8" s="21"/>
    </row>
    <row r="9" ht="23.25" customHeight="1" spans="1:18">
      <c r="A9" s="18" t="s">
        <v>11</v>
      </c>
      <c r="B9" s="19">
        <v>0.113457297710648</v>
      </c>
      <c r="C9" s="19">
        <v>0.107696276170322</v>
      </c>
      <c r="D9" s="19">
        <v>0.0974722190065309</v>
      </c>
      <c r="E9" s="20"/>
      <c r="F9" s="16"/>
      <c r="G9" s="17">
        <f>B8/(1+B9)</f>
        <v>3276677.31233796</v>
      </c>
      <c r="H9" s="17" t="e">
        <f>#REF!/(1+#REF!)</f>
        <v>#REF!</v>
      </c>
      <c r="I9" s="17" t="e">
        <f>#REF!/(1+#REF!)</f>
        <v>#REF!</v>
      </c>
      <c r="J9" s="17" t="e">
        <f>#REF!/(1+#REF!)</f>
        <v>#REF!</v>
      </c>
      <c r="K9" s="17" t="e">
        <f>#REF!/(1+#REF!)</f>
        <v>#REF!</v>
      </c>
      <c r="L9" s="17" t="e">
        <f>#REF!/(1+#REF!)</f>
        <v>#REF!</v>
      </c>
      <c r="M9" s="17" t="e">
        <f>#REF!/(1+#REF!)</f>
        <v>#REF!</v>
      </c>
      <c r="N9" s="17" t="e">
        <f>#REF!/(1+#REF!)</f>
        <v>#REF!</v>
      </c>
      <c r="O9" s="17" t="e">
        <f>#REF!/(1+#REF!)</f>
        <v>#REF!</v>
      </c>
      <c r="P9" s="17">
        <f>C8/(1+C9)</f>
        <v>3373077.25454231</v>
      </c>
      <c r="Q9" s="17">
        <f>D8/(1+D9)</f>
        <v>3429525.40390301</v>
      </c>
      <c r="R9" s="17">
        <f>E8/(1+E9)</f>
        <v>0</v>
      </c>
    </row>
    <row r="10" ht="32.25" customHeight="1" spans="1:6">
      <c r="A10" s="22"/>
      <c r="B10" s="22"/>
      <c r="C10" s="22"/>
      <c r="D10" s="22"/>
      <c r="E10" s="22"/>
      <c r="F10" s="16"/>
    </row>
    <row r="11" ht="12.75" customHeight="1" spans="1:6">
      <c r="A11" s="23"/>
      <c r="B11" s="23"/>
      <c r="C11" s="23"/>
      <c r="D11" s="23"/>
      <c r="E11" s="23"/>
      <c r="F11" s="16"/>
    </row>
    <row r="12" ht="18" customHeight="1" spans="1:6">
      <c r="A12" s="24" t="s">
        <v>13</v>
      </c>
      <c r="B12" s="24"/>
      <c r="C12" s="24"/>
      <c r="D12" s="24"/>
      <c r="E12" s="24"/>
      <c r="F12" s="16"/>
    </row>
    <row r="13" ht="14.25" customHeight="1" spans="1:6">
      <c r="A13" s="25"/>
      <c r="B13" s="25"/>
      <c r="C13" s="25"/>
      <c r="D13" s="26" t="s">
        <v>2</v>
      </c>
      <c r="E13" s="26"/>
      <c r="F13" s="16"/>
    </row>
    <row r="14" ht="16.5" customHeight="1" spans="1:6">
      <c r="A14" s="8" t="s">
        <v>3</v>
      </c>
      <c r="B14" s="9" t="s">
        <v>4</v>
      </c>
      <c r="C14" s="9"/>
      <c r="D14" s="9"/>
      <c r="E14" s="10"/>
      <c r="F14" s="16"/>
    </row>
    <row r="15" s="1" customFormat="1" ht="16.5" customHeight="1" spans="1:19">
      <c r="A15" s="11" t="s">
        <v>5</v>
      </c>
      <c r="B15" s="9" t="s">
        <v>6</v>
      </c>
      <c r="C15" s="9" t="s">
        <v>7</v>
      </c>
      <c r="D15" s="9" t="s">
        <v>8</v>
      </c>
      <c r="E15" s="10" t="s">
        <v>9</v>
      </c>
      <c r="F15" s="12"/>
      <c r="S15" s="3"/>
    </row>
    <row r="16" ht="23.25" customHeight="1" spans="1:21">
      <c r="A16" s="13" t="s">
        <v>10</v>
      </c>
      <c r="B16" s="14">
        <v>3371160.25146278</v>
      </c>
      <c r="C16" s="14">
        <v>3449163.70213703</v>
      </c>
      <c r="D16" s="14">
        <v>3483668.65088322</v>
      </c>
      <c r="E16" s="15"/>
      <c r="F16" s="16"/>
      <c r="G16" s="17"/>
      <c r="H16" s="17"/>
      <c r="U16" s="17"/>
    </row>
    <row r="17" ht="23.25" customHeight="1" spans="1:18">
      <c r="A17" s="18" t="s">
        <v>11</v>
      </c>
      <c r="B17" s="19">
        <v>0.11684</v>
      </c>
      <c r="C17" s="19">
        <v>0.11095</v>
      </c>
      <c r="D17" s="19">
        <v>0.10502</v>
      </c>
      <c r="E17" s="20"/>
      <c r="F17" s="16"/>
      <c r="G17" s="17">
        <f>B16/(1+B17)</f>
        <v>3018480.9385971</v>
      </c>
      <c r="H17" s="17" t="e">
        <f>#REF!/(1+#REF!)</f>
        <v>#REF!</v>
      </c>
      <c r="I17" s="17" t="e">
        <f>#REF!/(1+#REF!)</f>
        <v>#REF!</v>
      </c>
      <c r="J17" s="17" t="e">
        <f>#REF!/(1+#REF!)</f>
        <v>#REF!</v>
      </c>
      <c r="K17" s="17" t="e">
        <f>#REF!/(1+#REF!)</f>
        <v>#REF!</v>
      </c>
      <c r="L17" s="17" t="e">
        <f>#REF!/(1+#REF!)</f>
        <v>#REF!</v>
      </c>
      <c r="M17" s="17" t="e">
        <f>#REF!/(1+#REF!)</f>
        <v>#REF!</v>
      </c>
      <c r="N17" s="17" t="e">
        <f>#REF!/(1+#REF!)</f>
        <v>#REF!</v>
      </c>
      <c r="O17" s="17" t="e">
        <f>#REF!/(1+#REF!)</f>
        <v>#REF!</v>
      </c>
      <c r="P17" s="17">
        <f>C16/(1+C17)</f>
        <v>3104697.51306272</v>
      </c>
      <c r="Q17" s="17">
        <f>D16/(1+D17)</f>
        <v>3152584.25266802</v>
      </c>
      <c r="R17" s="17">
        <f>E16/(1+E17)</f>
        <v>0</v>
      </c>
    </row>
    <row r="18" ht="23.25" customHeight="1" spans="1:6">
      <c r="A18" s="27" t="s">
        <v>14</v>
      </c>
      <c r="B18" s="19">
        <v>0.848621395524235</v>
      </c>
      <c r="C18" s="19">
        <v>0.849026548413616</v>
      </c>
      <c r="D18" s="19">
        <v>0.850160335859376</v>
      </c>
      <c r="E18" s="20"/>
      <c r="F18" s="16"/>
    </row>
    <row r="19" ht="23.25" customHeight="1" spans="1:6">
      <c r="A19" s="13" t="s">
        <v>12</v>
      </c>
      <c r="B19" s="14">
        <v>3108904.7310025</v>
      </c>
      <c r="C19" s="14">
        <v>3185936.91852028</v>
      </c>
      <c r="D19" s="14">
        <v>3213833.58552015</v>
      </c>
      <c r="E19" s="15"/>
      <c r="F19" s="16"/>
    </row>
    <row r="20" ht="23.25" customHeight="1" spans="1:18">
      <c r="A20" s="18" t="s">
        <v>11</v>
      </c>
      <c r="B20" s="19">
        <v>0.12088</v>
      </c>
      <c r="C20" s="19">
        <v>0.11419</v>
      </c>
      <c r="D20" s="19">
        <v>0.10735</v>
      </c>
      <c r="E20" s="20"/>
      <c r="F20" s="16"/>
      <c r="G20" s="17">
        <f>B19/(1+B20)</f>
        <v>2773628.51598967</v>
      </c>
      <c r="H20" s="17" t="e">
        <f>#REF!/(1+#REF!)</f>
        <v>#REF!</v>
      </c>
      <c r="I20" s="17" t="e">
        <f>#REF!/(1+#REF!)</f>
        <v>#REF!</v>
      </c>
      <c r="J20" s="17" t="e">
        <f>#REF!/(1+#REF!)</f>
        <v>#REF!</v>
      </c>
      <c r="K20" s="17" t="e">
        <f>#REF!/(1+#REF!)</f>
        <v>#REF!</v>
      </c>
      <c r="L20" s="17" t="e">
        <f>#REF!/(1+#REF!)</f>
        <v>#REF!</v>
      </c>
      <c r="M20" s="17" t="e">
        <f>#REF!/(1+#REF!)</f>
        <v>#REF!</v>
      </c>
      <c r="N20" s="17" t="e">
        <f>#REF!/(1+#REF!)</f>
        <v>#REF!</v>
      </c>
      <c r="O20" s="17" t="e">
        <f>#REF!/(1+#REF!)</f>
        <v>#REF!</v>
      </c>
      <c r="P20" s="17">
        <f>C19/(1+C20)</f>
        <v>2859419.77447319</v>
      </c>
      <c r="Q20" s="17">
        <f>D19/(1+D20)</f>
        <v>2902274.4258998</v>
      </c>
      <c r="R20" s="17">
        <f>E19/(1+E20)</f>
        <v>0</v>
      </c>
    </row>
    <row r="21" ht="23.25" customHeight="1" spans="1:6">
      <c r="A21" s="27" t="s">
        <v>14</v>
      </c>
      <c r="B21" s="19">
        <v>0.852118852063846</v>
      </c>
      <c r="C21" s="19">
        <v>0.852688073835785</v>
      </c>
      <c r="D21" s="19">
        <v>0.853878002097138</v>
      </c>
      <c r="E21" s="20"/>
      <c r="F21" s="16"/>
    </row>
    <row r="22" ht="23.25" customHeight="1" spans="1:6">
      <c r="A22" s="22"/>
      <c r="B22" s="22"/>
      <c r="C22" s="22"/>
      <c r="D22" s="22"/>
      <c r="E22" s="22"/>
      <c r="F22" s="16"/>
    </row>
    <row r="23" ht="18" customHeight="1" spans="1:6">
      <c r="A23" s="24" t="s">
        <v>15</v>
      </c>
      <c r="B23" s="24"/>
      <c r="C23" s="24"/>
      <c r="D23" s="24"/>
      <c r="E23" s="24"/>
      <c r="F23" s="16"/>
    </row>
    <row r="24" ht="14.25" customHeight="1" spans="1:6">
      <c r="A24" s="25"/>
      <c r="B24" s="25"/>
      <c r="C24" s="25"/>
      <c r="D24" s="26" t="s">
        <v>2</v>
      </c>
      <c r="E24" s="26"/>
      <c r="F24" s="16"/>
    </row>
    <row r="25" ht="16.5" customHeight="1" spans="1:6">
      <c r="A25" s="8" t="s">
        <v>3</v>
      </c>
      <c r="B25" s="9" t="s">
        <v>4</v>
      </c>
      <c r="C25" s="9"/>
      <c r="D25" s="9"/>
      <c r="E25" s="10"/>
      <c r="F25" s="16"/>
    </row>
    <row r="26" s="1" customFormat="1" ht="16.5" customHeight="1" spans="1:19">
      <c r="A26" s="11" t="s">
        <v>5</v>
      </c>
      <c r="B26" s="9" t="s">
        <v>6</v>
      </c>
      <c r="C26" s="9" t="s">
        <v>7</v>
      </c>
      <c r="D26" s="9" t="s">
        <v>8</v>
      </c>
      <c r="E26" s="10" t="s">
        <v>9</v>
      </c>
      <c r="F26" s="12"/>
      <c r="S26" s="3"/>
    </row>
    <row r="27" ht="18.75" customHeight="1" spans="1:8">
      <c r="A27" s="13" t="s">
        <v>10</v>
      </c>
      <c r="B27" s="14">
        <v>1664211.89349739</v>
      </c>
      <c r="C27" s="14">
        <v>1715265.3231419</v>
      </c>
      <c r="D27" s="14">
        <v>1732619.25249574</v>
      </c>
      <c r="E27" s="15"/>
      <c r="F27" s="16"/>
      <c r="G27" s="17"/>
      <c r="H27" s="17"/>
    </row>
    <row r="28" ht="18.75" customHeight="1" spans="1:18">
      <c r="A28" s="18" t="s">
        <v>11</v>
      </c>
      <c r="B28" s="19">
        <v>0.13952</v>
      </c>
      <c r="C28" s="19">
        <v>0.13291</v>
      </c>
      <c r="D28" s="19">
        <v>0.12076</v>
      </c>
      <c r="E28" s="20"/>
      <c r="F28" s="16"/>
      <c r="G28" s="17">
        <f>B27/(1+B28)</f>
        <v>1460449.9205783</v>
      </c>
      <c r="H28" s="17" t="e">
        <f>#REF!/(1+#REF!)</f>
        <v>#REF!</v>
      </c>
      <c r="I28" s="17" t="e">
        <f>#REF!/(1+#REF!)</f>
        <v>#REF!</v>
      </c>
      <c r="J28" s="17" t="e">
        <f>#REF!/(1+#REF!)</f>
        <v>#REF!</v>
      </c>
      <c r="K28" s="17" t="e">
        <f>#REF!/(1+#REF!)</f>
        <v>#REF!</v>
      </c>
      <c r="L28" s="17" t="e">
        <f>#REF!/(1+#REF!)</f>
        <v>#REF!</v>
      </c>
      <c r="M28" s="17" t="e">
        <f>#REF!/(1+#REF!)</f>
        <v>#REF!</v>
      </c>
      <c r="N28" s="17" t="e">
        <f>#REF!/(1+#REF!)</f>
        <v>#REF!</v>
      </c>
      <c r="O28" s="17" t="e">
        <f>#REF!/(1+#REF!)</f>
        <v>#REF!</v>
      </c>
      <c r="P28" s="17">
        <f>C27/(1+C28)</f>
        <v>1514034.93935255</v>
      </c>
      <c r="Q28" s="17">
        <f>D27/(1+D28)</f>
        <v>1545932.44985166</v>
      </c>
      <c r="R28" s="17">
        <f>E27/(1+E28)</f>
        <v>0</v>
      </c>
    </row>
    <row r="29" ht="18.75" customHeight="1" spans="1:6">
      <c r="A29" s="27" t="s">
        <v>14</v>
      </c>
      <c r="B29" s="19">
        <v>0.418931677571536</v>
      </c>
      <c r="C29" s="19">
        <v>0.422219970602855</v>
      </c>
      <c r="D29" s="19">
        <v>0.422831306084392</v>
      </c>
      <c r="E29" s="20"/>
      <c r="F29" s="16"/>
    </row>
    <row r="30" ht="18.75" customHeight="1" spans="1:6">
      <c r="A30" s="13" t="s">
        <v>12</v>
      </c>
      <c r="B30" s="14">
        <v>1532994.01839619</v>
      </c>
      <c r="C30" s="14">
        <v>1584538.34158324</v>
      </c>
      <c r="D30" s="14">
        <v>1597768.32754528</v>
      </c>
      <c r="E30" s="15"/>
      <c r="F30" s="16"/>
    </row>
    <row r="31" ht="18.75" customHeight="1" spans="1:18">
      <c r="A31" s="18" t="s">
        <v>11</v>
      </c>
      <c r="B31" s="19">
        <v>0.14515</v>
      </c>
      <c r="C31" s="19">
        <v>0.1377</v>
      </c>
      <c r="D31" s="19">
        <v>0.12437</v>
      </c>
      <c r="E31" s="20"/>
      <c r="F31" s="16"/>
      <c r="G31" s="17">
        <f>B30/(1+B31)</f>
        <v>1338684.03125895</v>
      </c>
      <c r="H31" s="17" t="e">
        <f>#REF!/(1+#REF!)</f>
        <v>#REF!</v>
      </c>
      <c r="I31" s="17" t="e">
        <f>#REF!/(1+#REF!)</f>
        <v>#REF!</v>
      </c>
      <c r="J31" s="17" t="e">
        <f>#REF!/(1+#REF!)</f>
        <v>#REF!</v>
      </c>
      <c r="K31" s="17" t="e">
        <f>#REF!/(1+#REF!)</f>
        <v>#REF!</v>
      </c>
      <c r="L31" s="17" t="e">
        <f>#REF!/(1+#REF!)</f>
        <v>#REF!</v>
      </c>
      <c r="M31" s="17" t="e">
        <f>#REF!/(1+#REF!)</f>
        <v>#REF!</v>
      </c>
      <c r="N31" s="17" t="e">
        <f>#REF!/(1+#REF!)</f>
        <v>#REF!</v>
      </c>
      <c r="O31" s="17" t="e">
        <f>#REF!/(1+#REF!)</f>
        <v>#REF!</v>
      </c>
      <c r="P31" s="17">
        <f>C30/(1+C31)</f>
        <v>1392755.85970224</v>
      </c>
      <c r="Q31" s="17">
        <f>D30/(1+D31)</f>
        <v>1421034.29257743</v>
      </c>
      <c r="R31" s="17">
        <f>E30/(1+E31)</f>
        <v>0</v>
      </c>
    </row>
    <row r="32" ht="18.75" customHeight="1" spans="1:6">
      <c r="A32" s="27" t="s">
        <v>14</v>
      </c>
      <c r="B32" s="19">
        <v>0.420177913510806</v>
      </c>
      <c r="C32" s="19">
        <v>0.424087789858404</v>
      </c>
      <c r="D32" s="19">
        <v>0.424508360820321</v>
      </c>
      <c r="E32" s="20"/>
      <c r="F32" s="16"/>
    </row>
    <row r="33" ht="11.25" customHeight="1" spans="1:6">
      <c r="A33" s="23"/>
      <c r="B33" s="23"/>
      <c r="C33" s="23"/>
      <c r="D33" s="23"/>
      <c r="E33" s="23"/>
      <c r="F33" s="16"/>
    </row>
    <row r="34" ht="17.25" customHeight="1" spans="1:6">
      <c r="A34" s="28" t="s">
        <v>16</v>
      </c>
      <c r="B34" s="28"/>
      <c r="C34" s="28"/>
      <c r="D34" s="28"/>
      <c r="E34" s="28"/>
      <c r="F34" s="16"/>
    </row>
    <row r="35" ht="13.5" customHeight="1" spans="1:6">
      <c r="A35" s="25"/>
      <c r="B35" s="25"/>
      <c r="C35" s="25"/>
      <c r="D35" s="26" t="s">
        <v>2</v>
      </c>
      <c r="E35" s="26"/>
      <c r="F35" s="16"/>
    </row>
    <row r="36" ht="16.5" customHeight="1" spans="1:6">
      <c r="A36" s="8" t="s">
        <v>3</v>
      </c>
      <c r="B36" s="9" t="s">
        <v>4</v>
      </c>
      <c r="C36" s="9"/>
      <c r="D36" s="9"/>
      <c r="E36" s="10"/>
      <c r="F36" s="16"/>
    </row>
    <row r="37" s="1" customFormat="1" ht="16.5" customHeight="1" spans="1:19">
      <c r="A37" s="11" t="s">
        <v>5</v>
      </c>
      <c r="B37" s="9" t="s">
        <v>6</v>
      </c>
      <c r="C37" s="9" t="s">
        <v>7</v>
      </c>
      <c r="D37" s="9" t="s">
        <v>8</v>
      </c>
      <c r="E37" s="10" t="s">
        <v>9</v>
      </c>
      <c r="F37" s="12"/>
      <c r="S37" s="3"/>
    </row>
    <row r="38" ht="18.75" customHeight="1" spans="1:6">
      <c r="A38" s="13" t="s">
        <v>10</v>
      </c>
      <c r="B38" s="14">
        <v>689169.786313305</v>
      </c>
      <c r="C38" s="14">
        <v>695570.644918578</v>
      </c>
      <c r="D38" s="14">
        <v>695948.434666137</v>
      </c>
      <c r="E38" s="15"/>
      <c r="F38" s="16"/>
    </row>
    <row r="39" ht="18.75" customHeight="1" spans="1:18">
      <c r="A39" s="18" t="s">
        <v>11</v>
      </c>
      <c r="B39" s="19">
        <v>0.07528</v>
      </c>
      <c r="C39" s="19">
        <v>0.06978</v>
      </c>
      <c r="D39" s="19">
        <v>0.06718</v>
      </c>
      <c r="E39" s="20"/>
      <c r="F39" s="16"/>
      <c r="G39" s="17">
        <f>B38/(1+B39)</f>
        <v>640921.235690522</v>
      </c>
      <c r="H39" s="17" t="e">
        <f>#REF!/(1+#REF!)</f>
        <v>#REF!</v>
      </c>
      <c r="I39" s="17" t="e">
        <f>#REF!/(1+#REF!)</f>
        <v>#REF!</v>
      </c>
      <c r="J39" s="17" t="e">
        <f>#REF!/(1+#REF!)</f>
        <v>#REF!</v>
      </c>
      <c r="K39" s="17" t="e">
        <f>#REF!/(1+#REF!)</f>
        <v>#REF!</v>
      </c>
      <c r="L39" s="17" t="e">
        <f>#REF!/(1+#REF!)</f>
        <v>#REF!</v>
      </c>
      <c r="M39" s="17" t="e">
        <f>#REF!/(1+#REF!)</f>
        <v>#REF!</v>
      </c>
      <c r="N39" s="17" t="e">
        <f>#REF!/(1+#REF!)</f>
        <v>#REF!</v>
      </c>
      <c r="O39" s="17" t="e">
        <f>#REF!/(1+#REF!)</f>
        <v>#REF!</v>
      </c>
      <c r="P39" s="17">
        <f>C38/(1+C39)</f>
        <v>650199.70920991</v>
      </c>
      <c r="Q39" s="17">
        <f>D38/(1+D39)</f>
        <v>652137.816175469</v>
      </c>
      <c r="R39" s="17">
        <f>E38/(1+E39)</f>
        <v>0</v>
      </c>
    </row>
    <row r="40" ht="18.75" customHeight="1" spans="1:6">
      <c r="A40" s="27" t="s">
        <v>14</v>
      </c>
      <c r="B40" s="19">
        <v>0.173484551961173</v>
      </c>
      <c r="C40" s="19">
        <v>0.17121771966554</v>
      </c>
      <c r="D40" s="19">
        <v>0.169840422339411</v>
      </c>
      <c r="E40" s="20"/>
      <c r="F40" s="16"/>
    </row>
    <row r="41" ht="18.75" customHeight="1" spans="1:6">
      <c r="A41" s="13" t="s">
        <v>12</v>
      </c>
      <c r="B41" s="14">
        <v>633683.848530061</v>
      </c>
      <c r="C41" s="14">
        <v>640119.118226537</v>
      </c>
      <c r="D41" s="14">
        <v>639425.627511159</v>
      </c>
      <c r="E41" s="15"/>
      <c r="F41" s="16"/>
    </row>
    <row r="42" ht="18.75" customHeight="1" spans="1:18">
      <c r="A42" s="18" t="s">
        <v>11</v>
      </c>
      <c r="B42" s="19">
        <v>0.0762</v>
      </c>
      <c r="C42" s="19">
        <v>0.07017</v>
      </c>
      <c r="D42" s="19">
        <v>0.06757</v>
      </c>
      <c r="E42" s="20"/>
      <c r="F42" s="16"/>
      <c r="G42" s="17">
        <f>B41/(1+B42)</f>
        <v>588816.064421168</v>
      </c>
      <c r="H42" s="17" t="e">
        <f>#REF!/(1+#REF!)</f>
        <v>#REF!</v>
      </c>
      <c r="I42" s="17" t="e">
        <f>#REF!/(1+#REF!)</f>
        <v>#REF!</v>
      </c>
      <c r="J42" s="17" t="e">
        <f>#REF!/(1+#REF!)</f>
        <v>#REF!</v>
      </c>
      <c r="K42" s="17" t="e">
        <f>#REF!/(1+#REF!)</f>
        <v>#REF!</v>
      </c>
      <c r="L42" s="17" t="e">
        <f>#REF!/(1+#REF!)</f>
        <v>#REF!</v>
      </c>
      <c r="M42" s="17" t="e">
        <f>#REF!/(1+#REF!)</f>
        <v>#REF!</v>
      </c>
      <c r="N42" s="17" t="e">
        <f>#REF!/(1+#REF!)</f>
        <v>#REF!</v>
      </c>
      <c r="O42" s="17" t="e">
        <f>#REF!/(1+#REF!)</f>
        <v>#REF!</v>
      </c>
      <c r="P42" s="17">
        <f>C41/(1+C42)</f>
        <v>598147.133844657</v>
      </c>
      <c r="Q42" s="17">
        <f>D41/(1+D42)</f>
        <v>598954.286380433</v>
      </c>
      <c r="R42" s="17">
        <f>E41/(1+E42)</f>
        <v>0</v>
      </c>
    </row>
    <row r="43" ht="18.75" customHeight="1" spans="1:6">
      <c r="A43" s="27" t="s">
        <v>14</v>
      </c>
      <c r="B43" s="19">
        <v>0.173686233674557</v>
      </c>
      <c r="C43" s="19">
        <v>0.171322267799187</v>
      </c>
      <c r="D43" s="19">
        <v>0.16988791198427</v>
      </c>
      <c r="E43" s="20"/>
      <c r="F43" s="16"/>
    </row>
    <row r="44" ht="13.5" customHeight="1" spans="1:6">
      <c r="A44" s="22"/>
      <c r="B44" s="22"/>
      <c r="C44" s="22"/>
      <c r="D44" s="22"/>
      <c r="E44" s="22"/>
      <c r="F44" s="16"/>
    </row>
    <row r="45" ht="16.5" customHeight="1" spans="1:6">
      <c r="A45" s="24" t="s">
        <v>17</v>
      </c>
      <c r="B45" s="24"/>
      <c r="C45" s="24"/>
      <c r="D45" s="24"/>
      <c r="E45" s="24"/>
      <c r="F45" s="16"/>
    </row>
    <row r="46" ht="14.25" customHeight="1" spans="1:6">
      <c r="A46" s="25"/>
      <c r="B46" s="25"/>
      <c r="C46" s="25"/>
      <c r="D46" s="26" t="s">
        <v>2</v>
      </c>
      <c r="E46" s="26"/>
      <c r="F46" s="16"/>
    </row>
    <row r="47" ht="16.5" customHeight="1" spans="1:6">
      <c r="A47" s="8" t="s">
        <v>3</v>
      </c>
      <c r="B47" s="9" t="s">
        <v>4</v>
      </c>
      <c r="C47" s="9"/>
      <c r="D47" s="9"/>
      <c r="E47" s="10"/>
      <c r="F47" s="16"/>
    </row>
    <row r="48" s="1" customFormat="1" ht="16.5" customHeight="1" spans="1:19">
      <c r="A48" s="11" t="s">
        <v>5</v>
      </c>
      <c r="B48" s="9" t="s">
        <v>6</v>
      </c>
      <c r="C48" s="9" t="s">
        <v>7</v>
      </c>
      <c r="D48" s="9" t="s">
        <v>8</v>
      </c>
      <c r="E48" s="10" t="s">
        <v>9</v>
      </c>
      <c r="F48" s="12"/>
      <c r="S48" s="3"/>
    </row>
    <row r="49" ht="18.75" customHeight="1" spans="1:6">
      <c r="A49" s="13" t="s">
        <v>10</v>
      </c>
      <c r="B49" s="14">
        <v>520287.471614587</v>
      </c>
      <c r="C49" s="14">
        <v>533340.301092358</v>
      </c>
      <c r="D49" s="14">
        <v>542820.377417663</v>
      </c>
      <c r="E49" s="15"/>
      <c r="F49" s="16"/>
    </row>
    <row r="50" ht="18.75" customHeight="1" spans="1:18">
      <c r="A50" s="18" t="s">
        <v>11</v>
      </c>
      <c r="B50" s="19">
        <v>0.1146</v>
      </c>
      <c r="C50" s="19">
        <v>0.11052</v>
      </c>
      <c r="D50" s="19">
        <v>0.11387</v>
      </c>
      <c r="E50" s="20"/>
      <c r="F50" s="16"/>
      <c r="G50" s="17">
        <f>B49/(1+B50)</f>
        <v>466792.994450554</v>
      </c>
      <c r="H50" s="17" t="e">
        <f>#REF!/(1+#REF!)</f>
        <v>#REF!</v>
      </c>
      <c r="I50" s="17" t="e">
        <f>#REF!/(1+#REF!)</f>
        <v>#REF!</v>
      </c>
      <c r="J50" s="17" t="e">
        <f>#REF!/(1+#REF!)</f>
        <v>#REF!</v>
      </c>
      <c r="K50" s="17" t="e">
        <f>#REF!/(1+#REF!)</f>
        <v>#REF!</v>
      </c>
      <c r="L50" s="17" t="e">
        <f>#REF!/(1+#REF!)</f>
        <v>#REF!</v>
      </c>
      <c r="M50" s="17" t="e">
        <f>#REF!/(1+#REF!)</f>
        <v>#REF!</v>
      </c>
      <c r="N50" s="17" t="e">
        <f>#REF!/(1+#REF!)</f>
        <v>#REF!</v>
      </c>
      <c r="O50" s="17" t="e">
        <f>#REF!/(1+#REF!)</f>
        <v>#REF!</v>
      </c>
      <c r="P50" s="17">
        <f>C49/(1+C50)</f>
        <v>480261.770244892</v>
      </c>
      <c r="Q50" s="17">
        <f>D49/(1+D50)</f>
        <v>487328.30349831</v>
      </c>
      <c r="R50" s="17">
        <f>E49/(1+E50)</f>
        <v>0</v>
      </c>
    </row>
    <row r="51" ht="18.75" customHeight="1" spans="1:6">
      <c r="A51" s="27" t="s">
        <v>14</v>
      </c>
      <c r="B51" s="19">
        <v>0.130971845685403</v>
      </c>
      <c r="C51" s="19">
        <v>0.131284019568502</v>
      </c>
      <c r="D51" s="19">
        <v>0.132470794620411</v>
      </c>
      <c r="E51" s="20"/>
      <c r="F51" s="16"/>
    </row>
    <row r="52" ht="18.75" customHeight="1" spans="1:6">
      <c r="A52" s="13" t="s">
        <v>12</v>
      </c>
      <c r="B52" s="14">
        <v>482101.101381508</v>
      </c>
      <c r="C52" s="14">
        <v>494293.452507112</v>
      </c>
      <c r="D52" s="14">
        <v>502869.14591814</v>
      </c>
      <c r="E52" s="15"/>
      <c r="F52" s="12"/>
    </row>
    <row r="53" ht="18.75" customHeight="1" spans="1:18">
      <c r="A53" s="18" t="s">
        <v>11</v>
      </c>
      <c r="B53" s="19">
        <v>0.11843</v>
      </c>
      <c r="C53" s="19">
        <v>0.11329</v>
      </c>
      <c r="D53" s="19">
        <v>0.11666</v>
      </c>
      <c r="E53" s="20"/>
      <c r="F53" s="29"/>
      <c r="G53" s="17">
        <f>B52/(1+B53)</f>
        <v>431051.653998469</v>
      </c>
      <c r="H53" s="17" t="e">
        <f>#REF!/(1+#REF!)</f>
        <v>#REF!</v>
      </c>
      <c r="I53" s="17" t="e">
        <f>#REF!/(1+#REF!)</f>
        <v>#REF!</v>
      </c>
      <c r="J53" s="17" t="e">
        <f>#REF!/(1+#REF!)</f>
        <v>#REF!</v>
      </c>
      <c r="K53" s="17" t="e">
        <f>#REF!/(1+#REF!)</f>
        <v>#REF!</v>
      </c>
      <c r="L53" s="17" t="e">
        <f>#REF!/(1+#REF!)</f>
        <v>#REF!</v>
      </c>
      <c r="M53" s="17" t="e">
        <f>#REF!/(1+#REF!)</f>
        <v>#REF!</v>
      </c>
      <c r="N53" s="17" t="e">
        <f>#REF!/(1+#REF!)</f>
        <v>#REF!</v>
      </c>
      <c r="O53" s="17" t="e">
        <f>#REF!/(1+#REF!)</f>
        <v>#REF!</v>
      </c>
      <c r="P53" s="17">
        <f>C52/(1+C53)</f>
        <v>443993.436128153</v>
      </c>
      <c r="Q53" s="17">
        <f>D52/(1+D53)</f>
        <v>450333.266990973</v>
      </c>
      <c r="R53" s="17">
        <f>E52/(1+E53)</f>
        <v>0</v>
      </c>
    </row>
    <row r="54" ht="18.75" customHeight="1" spans="1:6">
      <c r="A54" s="27" t="s">
        <v>14</v>
      </c>
      <c r="B54" s="19">
        <v>0.132138959740801</v>
      </c>
      <c r="C54" s="19">
        <v>0.132293307340086</v>
      </c>
      <c r="D54" s="19">
        <v>0.133606451674249</v>
      </c>
      <c r="E54" s="20"/>
      <c r="F54" s="29"/>
    </row>
    <row r="55" ht="18.75" customHeight="1" spans="1:6">
      <c r="A55" s="30"/>
      <c r="B55" s="31"/>
      <c r="C55" s="31"/>
      <c r="D55" s="31"/>
      <c r="E55" s="31"/>
      <c r="F55" s="29"/>
    </row>
    <row r="56" ht="30" customHeight="1" spans="1:6">
      <c r="A56" s="30"/>
      <c r="B56" s="31"/>
      <c r="C56" s="31"/>
      <c r="D56" s="31"/>
      <c r="E56" s="31"/>
      <c r="F56" s="29"/>
    </row>
    <row r="57" ht="16.5" customHeight="1" spans="1:6">
      <c r="A57" s="28" t="s">
        <v>18</v>
      </c>
      <c r="B57" s="28"/>
      <c r="C57" s="28"/>
      <c r="D57" s="28"/>
      <c r="E57" s="28"/>
      <c r="F57" s="16"/>
    </row>
    <row r="58" ht="14.25" customHeight="1" spans="1:6">
      <c r="A58" s="25"/>
      <c r="B58" s="25"/>
      <c r="C58" s="25"/>
      <c r="D58" s="26" t="s">
        <v>2</v>
      </c>
      <c r="E58" s="32"/>
      <c r="F58" s="16"/>
    </row>
    <row r="59" ht="16.5" customHeight="1" spans="1:6">
      <c r="A59" s="8" t="s">
        <v>3</v>
      </c>
      <c r="B59" s="9" t="s">
        <v>4</v>
      </c>
      <c r="C59" s="9"/>
      <c r="D59" s="9"/>
      <c r="E59" s="10"/>
      <c r="F59" s="16"/>
    </row>
    <row r="60" s="1" customFormat="1" ht="16.5" customHeight="1" spans="1:19">
      <c r="A60" s="11" t="s">
        <v>5</v>
      </c>
      <c r="B60" s="9" t="s">
        <v>6</v>
      </c>
      <c r="C60" s="9" t="s">
        <v>7</v>
      </c>
      <c r="D60" s="9" t="s">
        <v>8</v>
      </c>
      <c r="E60" s="10" t="s">
        <v>9</v>
      </c>
      <c r="F60" s="12"/>
      <c r="S60" s="3"/>
    </row>
    <row r="61" ht="21.75" customHeight="1" spans="1:6">
      <c r="A61" s="13" t="s">
        <v>10</v>
      </c>
      <c r="B61" s="14">
        <v>529480.219987126</v>
      </c>
      <c r="C61" s="14">
        <v>535446.946654887</v>
      </c>
      <c r="D61" s="14">
        <v>542619.810541761</v>
      </c>
      <c r="E61" s="15"/>
      <c r="F61" s="16"/>
    </row>
    <row r="62" ht="21.75" customHeight="1" spans="1:18">
      <c r="A62" s="18" t="s">
        <v>11</v>
      </c>
      <c r="B62" s="19">
        <v>0.0977</v>
      </c>
      <c r="C62" s="19">
        <v>0.08912</v>
      </c>
      <c r="D62" s="19">
        <v>0.0901</v>
      </c>
      <c r="E62" s="20"/>
      <c r="F62" s="16"/>
      <c r="G62" s="17">
        <f>B61/(1+B62)</f>
        <v>482354.213343469</v>
      </c>
      <c r="H62" s="17" t="e">
        <f>#REF!/(1+#REF!)</f>
        <v>#REF!</v>
      </c>
      <c r="I62" s="17" t="e">
        <f>#REF!/(1+#REF!)</f>
        <v>#REF!</v>
      </c>
      <c r="J62" s="17" t="e">
        <f>#REF!/(1+#REF!)</f>
        <v>#REF!</v>
      </c>
      <c r="K62" s="17" t="e">
        <f>#REF!/(1+#REF!)</f>
        <v>#REF!</v>
      </c>
      <c r="L62" s="17" t="e">
        <f>#REF!/(1+#REF!)</f>
        <v>#REF!</v>
      </c>
      <c r="M62" s="17" t="e">
        <f>#REF!/(1+#REF!)</f>
        <v>#REF!</v>
      </c>
      <c r="N62" s="17" t="e">
        <f>#REF!/(1+#REF!)</f>
        <v>#REF!</v>
      </c>
      <c r="O62" s="17" t="e">
        <f>#REF!/(1+#REF!)</f>
        <v>#REF!</v>
      </c>
      <c r="P62" s="17">
        <f>C61/(1+C62)</f>
        <v>491632.64530528</v>
      </c>
      <c r="Q62" s="17">
        <f>D61/(1+D62)</f>
        <v>497770.672912358</v>
      </c>
      <c r="R62" s="17">
        <f>E61/(1+E62)</f>
        <v>0</v>
      </c>
    </row>
    <row r="63" ht="21.75" customHeight="1" spans="1:6">
      <c r="A63" s="27" t="s">
        <v>14</v>
      </c>
      <c r="B63" s="19">
        <v>0.133285934121045</v>
      </c>
      <c r="C63" s="19">
        <v>0.131802579476104</v>
      </c>
      <c r="D63" s="19">
        <v>0.132421847943884</v>
      </c>
      <c r="E63" s="20"/>
      <c r="F63" s="16"/>
    </row>
    <row r="64" ht="21.75" customHeight="1" spans="1:6">
      <c r="A64" s="13" t="s">
        <v>12</v>
      </c>
      <c r="B64" s="14">
        <v>492233.376288923</v>
      </c>
      <c r="C64" s="14">
        <v>497598.560460748</v>
      </c>
      <c r="D64" s="14">
        <v>504228.702267303</v>
      </c>
      <c r="E64" s="15"/>
      <c r="F64" s="33"/>
    </row>
    <row r="65" ht="21.75" customHeight="1" spans="1:18">
      <c r="A65" s="18" t="s">
        <v>11</v>
      </c>
      <c r="B65" s="19">
        <v>0.10117</v>
      </c>
      <c r="C65" s="19">
        <v>0.09141</v>
      </c>
      <c r="D65" s="19">
        <v>0.08983</v>
      </c>
      <c r="E65" s="20"/>
      <c r="F65" s="16"/>
      <c r="G65" s="17">
        <f>B64/(1+B65)</f>
        <v>447009.432048569</v>
      </c>
      <c r="H65" s="17" t="e">
        <f>#REF!/(1+#REF!)</f>
        <v>#REF!</v>
      </c>
      <c r="I65" s="17" t="e">
        <f>#REF!/(1+#REF!)</f>
        <v>#REF!</v>
      </c>
      <c r="J65" s="17" t="e">
        <f>#REF!/(1+#REF!)</f>
        <v>#REF!</v>
      </c>
      <c r="K65" s="17" t="e">
        <f>#REF!/(1+#REF!)</f>
        <v>#REF!</v>
      </c>
      <c r="L65" s="17" t="e">
        <f>#REF!/(1+#REF!)</f>
        <v>#REF!</v>
      </c>
      <c r="M65" s="17" t="e">
        <f>#REF!/(1+#REF!)</f>
        <v>#REF!</v>
      </c>
      <c r="N65" s="17" t="e">
        <f>#REF!/(1+#REF!)</f>
        <v>#REF!</v>
      </c>
      <c r="O65" s="17" t="e">
        <f>#REF!/(1+#REF!)</f>
        <v>#REF!</v>
      </c>
      <c r="P65" s="17">
        <f>C64/(1+C65)</f>
        <v>455922.669263382</v>
      </c>
      <c r="Q65" s="17">
        <f>D64/(1+D65)</f>
        <v>462667.298814772</v>
      </c>
      <c r="R65" s="17">
        <f>E64/(1+E65)</f>
        <v>0</v>
      </c>
    </row>
    <row r="66" ht="21.75" customHeight="1" spans="1:6">
      <c r="A66" s="27" t="s">
        <v>14</v>
      </c>
      <c r="B66" s="19">
        <v>0.134916112214083</v>
      </c>
      <c r="C66" s="19">
        <v>0.133177890496275</v>
      </c>
      <c r="D66" s="19">
        <v>0.13396766989799</v>
      </c>
      <c r="E66" s="20"/>
      <c r="F66" s="16"/>
    </row>
    <row r="67" ht="30" customHeight="1" spans="1:6">
      <c r="A67" s="30"/>
      <c r="B67" s="31"/>
      <c r="C67" s="31"/>
      <c r="D67" s="31"/>
      <c r="E67" s="31"/>
      <c r="F67" s="16"/>
    </row>
    <row r="68" ht="16.5" customHeight="1" spans="1:6">
      <c r="A68" s="28" t="s">
        <v>19</v>
      </c>
      <c r="B68" s="28"/>
      <c r="C68" s="28"/>
      <c r="D68" s="28"/>
      <c r="E68" s="28"/>
      <c r="F68" s="16"/>
    </row>
    <row r="69" ht="14.25" customHeight="1" spans="1:6">
      <c r="A69" s="25"/>
      <c r="B69" s="25"/>
      <c r="C69" s="25"/>
      <c r="D69" s="26" t="s">
        <v>2</v>
      </c>
      <c r="E69" s="32"/>
      <c r="F69" s="16"/>
    </row>
    <row r="70" ht="16.5" customHeight="1" spans="1:6">
      <c r="A70" s="8" t="s">
        <v>3</v>
      </c>
      <c r="B70" s="9" t="s">
        <v>4</v>
      </c>
      <c r="C70" s="9"/>
      <c r="D70" s="9"/>
      <c r="E70" s="10"/>
      <c r="F70" s="16"/>
    </row>
    <row r="71" s="1" customFormat="1" ht="16.5" customHeight="1" spans="1:19">
      <c r="A71" s="11" t="s">
        <v>5</v>
      </c>
      <c r="B71" s="9" t="s">
        <v>6</v>
      </c>
      <c r="C71" s="9" t="s">
        <v>7</v>
      </c>
      <c r="D71" s="9" t="s">
        <v>8</v>
      </c>
      <c r="E71" s="10" t="s">
        <v>9</v>
      </c>
      <c r="F71" s="12"/>
      <c r="S71" s="3"/>
    </row>
    <row r="72" ht="21.75" customHeight="1" spans="1:6">
      <c r="A72" s="13" t="s">
        <v>10</v>
      </c>
      <c r="B72" s="14">
        <v>569364.483697562</v>
      </c>
      <c r="C72" s="14">
        <v>582868.95075845</v>
      </c>
      <c r="D72" s="14">
        <v>583652.888317848</v>
      </c>
      <c r="E72" s="15"/>
      <c r="F72" s="16"/>
    </row>
    <row r="73" ht="21.75" customHeight="1" spans="1:18">
      <c r="A73" s="18" t="s">
        <v>11</v>
      </c>
      <c r="B73" s="19">
        <v>0.0737371707834369</v>
      </c>
      <c r="C73" s="19">
        <v>0.0742077158212056</v>
      </c>
      <c r="D73" s="19">
        <v>0.0464453760187473</v>
      </c>
      <c r="E73" s="20"/>
      <c r="F73" s="16"/>
      <c r="G73" s="17">
        <f t="shared" ref="G73:R73" si="0">G7-G28-G39-G50-G62</f>
        <v>530264.29482937</v>
      </c>
      <c r="H73" s="17" t="e">
        <f t="shared" si="0"/>
        <v>#REF!</v>
      </c>
      <c r="I73" s="17" t="e">
        <f t="shared" si="0"/>
        <v>#REF!</v>
      </c>
      <c r="J73" s="17" t="e">
        <f t="shared" si="0"/>
        <v>#REF!</v>
      </c>
      <c r="K73" s="17" t="e">
        <f t="shared" si="0"/>
        <v>#REF!</v>
      </c>
      <c r="L73" s="17" t="e">
        <f t="shared" si="0"/>
        <v>#REF!</v>
      </c>
      <c r="M73" s="17" t="e">
        <f t="shared" si="0"/>
        <v>#REF!</v>
      </c>
      <c r="N73" s="17" t="e">
        <f t="shared" si="0"/>
        <v>#REF!</v>
      </c>
      <c r="O73" s="17" t="e">
        <f t="shared" si="0"/>
        <v>#REF!</v>
      </c>
      <c r="P73" s="17">
        <f t="shared" si="0"/>
        <v>542603.578594537</v>
      </c>
      <c r="Q73" s="17">
        <f t="shared" si="0"/>
        <v>557748.069505916</v>
      </c>
      <c r="R73" s="17">
        <f t="shared" si="0"/>
        <v>0</v>
      </c>
    </row>
    <row r="74" ht="21.75" customHeight="1" spans="1:6">
      <c r="A74" s="27" t="s">
        <v>14</v>
      </c>
      <c r="B74" s="19">
        <v>0.143325990660843</v>
      </c>
      <c r="C74" s="19">
        <v>0.143475710687</v>
      </c>
      <c r="D74" s="19">
        <v>0.142435629011902</v>
      </c>
      <c r="E74" s="20"/>
      <c r="F74" s="16"/>
    </row>
    <row r="75" ht="21.75" customHeight="1" spans="1:6">
      <c r="A75" s="13" t="s">
        <v>12</v>
      </c>
      <c r="B75" s="14">
        <v>507427.921068938</v>
      </c>
      <c r="C75" s="14">
        <v>519795.641313694</v>
      </c>
      <c r="D75" s="14">
        <v>519517.051918827</v>
      </c>
      <c r="E75" s="15"/>
      <c r="F75" s="33"/>
    </row>
    <row r="76" ht="21.75" customHeight="1" spans="1:18">
      <c r="A76" s="18" t="s">
        <v>11</v>
      </c>
      <c r="B76" s="19">
        <v>0.0770760924934903</v>
      </c>
      <c r="C76" s="19">
        <v>0.0778369121882758</v>
      </c>
      <c r="D76" s="19">
        <v>0.0462822046858122</v>
      </c>
      <c r="E76" s="20"/>
      <c r="F76" s="16"/>
      <c r="G76" s="17">
        <f t="shared" ref="G76:R76" si="1">G9-G31-G42-G53-G65</f>
        <v>471116.130610805</v>
      </c>
      <c r="H76" s="17" t="e">
        <f t="shared" si="1"/>
        <v>#REF!</v>
      </c>
      <c r="I76" s="17" t="e">
        <f t="shared" si="1"/>
        <v>#REF!</v>
      </c>
      <c r="J76" s="17" t="e">
        <f t="shared" si="1"/>
        <v>#REF!</v>
      </c>
      <c r="K76" s="17" t="e">
        <f t="shared" si="1"/>
        <v>#REF!</v>
      </c>
      <c r="L76" s="17" t="e">
        <f t="shared" si="1"/>
        <v>#REF!</v>
      </c>
      <c r="M76" s="17" t="e">
        <f t="shared" si="1"/>
        <v>#REF!</v>
      </c>
      <c r="N76" s="17" t="e">
        <f t="shared" si="1"/>
        <v>#REF!</v>
      </c>
      <c r="O76" s="17" t="e">
        <f t="shared" si="1"/>
        <v>#REF!</v>
      </c>
      <c r="P76" s="17">
        <f t="shared" si="1"/>
        <v>482258.155603876</v>
      </c>
      <c r="Q76" s="17">
        <f t="shared" si="1"/>
        <v>496536.259139409</v>
      </c>
      <c r="R76" s="17">
        <f t="shared" si="1"/>
        <v>0</v>
      </c>
    </row>
    <row r="77" ht="21.75" customHeight="1" spans="1:6">
      <c r="A77" s="27" t="s">
        <v>14</v>
      </c>
      <c r="B77" s="19">
        <v>0.139080780859753</v>
      </c>
      <c r="C77" s="19">
        <v>0.139118744506048</v>
      </c>
      <c r="D77" s="19">
        <v>0.13802960562317</v>
      </c>
      <c r="E77" s="20"/>
      <c r="F77" s="16"/>
    </row>
    <row r="78" s="2" customFormat="1" ht="14" customHeight="1" spans="1:6">
      <c r="A78" s="34" t="s">
        <v>20</v>
      </c>
      <c r="B78" s="35"/>
      <c r="C78" s="35"/>
      <c r="D78" s="35"/>
      <c r="E78" s="35"/>
      <c r="F78" s="36"/>
    </row>
    <row r="79" s="2" customFormat="1" ht="14" customHeight="1" spans="1:6">
      <c r="A79" s="34" t="s">
        <v>21</v>
      </c>
      <c r="B79" s="35"/>
      <c r="C79" s="35"/>
      <c r="D79" s="35"/>
      <c r="E79" s="35"/>
      <c r="F79" s="36"/>
    </row>
    <row r="80" ht="14" customHeight="1" spans="1:5">
      <c r="A80" s="37" t="s">
        <v>22</v>
      </c>
      <c r="B80" s="37"/>
      <c r="C80" s="37"/>
      <c r="D80" s="37"/>
      <c r="E80" s="37"/>
    </row>
    <row r="81" s="2" customFormat="1" ht="14" customHeight="1" spans="1:2">
      <c r="A81" s="34" t="s">
        <v>23</v>
      </c>
      <c r="B81" s="35"/>
    </row>
    <row r="82" ht="14" customHeight="1" spans="1:2">
      <c r="A82" s="34" t="s">
        <v>24</v>
      </c>
      <c r="B82" s="38"/>
    </row>
    <row r="83" spans="2:2">
      <c r="B83" s="38"/>
    </row>
  </sheetData>
  <mergeCells count="27">
    <mergeCell ref="A1:E1"/>
    <mergeCell ref="A2:E2"/>
    <mergeCell ref="D3:E3"/>
    <mergeCell ref="B4:E4"/>
    <mergeCell ref="A10:E10"/>
    <mergeCell ref="A11:E11"/>
    <mergeCell ref="A12:E12"/>
    <mergeCell ref="D13:E13"/>
    <mergeCell ref="B14:E14"/>
    <mergeCell ref="A22:E22"/>
    <mergeCell ref="A23:E23"/>
    <mergeCell ref="D24:E24"/>
    <mergeCell ref="B25:E25"/>
    <mergeCell ref="A34:E34"/>
    <mergeCell ref="D35:E35"/>
    <mergeCell ref="B36:E36"/>
    <mergeCell ref="A44:E44"/>
    <mergeCell ref="A45:E45"/>
    <mergeCell ref="D46:E46"/>
    <mergeCell ref="B47:E47"/>
    <mergeCell ref="A57:E57"/>
    <mergeCell ref="D58:E58"/>
    <mergeCell ref="B59:E59"/>
    <mergeCell ref="A68:E68"/>
    <mergeCell ref="D69:E69"/>
    <mergeCell ref="B70:E70"/>
    <mergeCell ref="A80:E80"/>
  </mergeCells>
  <printOptions horizontalCentered="1"/>
  <pageMargins left="0.75" right="0.75" top="0.389583333333333" bottom="0.789583333333333" header="0.509722222222222" footer="0.509722222222222"/>
  <pageSetup paperSize="9" scale="86" orientation="landscape" horizontalDpi="600" verticalDpi="600"/>
  <headerFooter alignWithMargins="0" scaleWithDoc="0"/>
  <rowBreaks count="2" manualBreakCount="2">
    <brk id="22" max="255" man="1"/>
    <brk id="55" max="25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CBIRC</dc:creator>
  <dcterms:created xsi:type="dcterms:W3CDTF">2023-11-13T09:19:54Z</dcterms:created>
  <dcterms:modified xsi:type="dcterms:W3CDTF">2023-11-13T09:20:16Z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