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文----提前下达20161020" sheetId="2" r:id="rId1"/>
  </sheets>
  <definedNames>
    <definedName name="_xlnm.Print_Area" localSheetId="0">'发文----提前下达20161020'!$A$2:$H$43</definedName>
    <definedName name="_xlnm.Print_Titles" localSheetId="0">'发文----提前下达20161020'!$5:$5</definedName>
  </definedNames>
  <calcPr calcId="144525"/>
</workbook>
</file>

<file path=xl/sharedStrings.xml><?xml version="1.0" encoding="utf-8"?>
<sst xmlns="http://schemas.openxmlformats.org/spreadsheetml/2006/main" count="49" uniqueCount="49">
  <si>
    <t>附件</t>
  </si>
  <si>
    <t>2022年博物馆纪念馆免费开放补助资金分省预算表</t>
  </si>
  <si>
    <t>单位：万元</t>
  </si>
  <si>
    <t>序号</t>
  </si>
  <si>
    <t>地区（单位）</t>
  </si>
  <si>
    <t>运转经费
补助</t>
  </si>
  <si>
    <t>陈列布展
补助</t>
  </si>
  <si>
    <t>国家级重点博物馆补助</t>
  </si>
  <si>
    <t>年度预算数</t>
  </si>
  <si>
    <t>提前下达数</t>
  </si>
  <si>
    <t>此次下达数</t>
  </si>
  <si>
    <t>合  计</t>
  </si>
  <si>
    <t xml:space="preserve">北  京 </t>
  </si>
  <si>
    <t xml:space="preserve">天  津 </t>
  </si>
  <si>
    <t>河  北</t>
  </si>
  <si>
    <t xml:space="preserve">山  西 </t>
  </si>
  <si>
    <t>内蒙古</t>
  </si>
  <si>
    <t xml:space="preserve">辽  宁
（不含大连） </t>
  </si>
  <si>
    <t>大  连</t>
  </si>
  <si>
    <t xml:space="preserve">吉  林 </t>
  </si>
  <si>
    <t xml:space="preserve">黑龙江 </t>
  </si>
  <si>
    <t xml:space="preserve">上  海 </t>
  </si>
  <si>
    <t xml:space="preserve">江  苏 </t>
  </si>
  <si>
    <t xml:space="preserve">浙  江
（不含宁波） </t>
  </si>
  <si>
    <t xml:space="preserve">宁  波 </t>
  </si>
  <si>
    <t>安  徽</t>
  </si>
  <si>
    <t xml:space="preserve">福  建
（不含厦门） </t>
  </si>
  <si>
    <t xml:space="preserve">厦  门 </t>
  </si>
  <si>
    <t>江  西</t>
  </si>
  <si>
    <t xml:space="preserve">山  东
（不含青岛） </t>
  </si>
  <si>
    <t>青  岛</t>
  </si>
  <si>
    <t>河  南</t>
  </si>
  <si>
    <t>湖  北</t>
  </si>
  <si>
    <t>湖  南</t>
  </si>
  <si>
    <t xml:space="preserve">广  东
（不含深圳） </t>
  </si>
  <si>
    <t>深  圳</t>
  </si>
  <si>
    <t xml:space="preserve">广  西 </t>
  </si>
  <si>
    <t xml:space="preserve">海  南 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</si>
  <si>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</si>
  <si>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</si>
  <si>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</si>
  <si>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</si>
  <si>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</si>
  <si>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</si>
  <si>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</si>
  <si>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</si>
  <si>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</si>
  <si>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</si>
  <si>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兵  团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</si>
</sst>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6"/>
      <name val="黑体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8" borderId="2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2" fillId="11" borderId="5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30" fillId="32" borderId="5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2" fillId="0" borderId="0" xfId="0" applyNumberFormat="true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right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vertical="center" wrapText="true"/>
    </xf>
    <xf numFmtId="0" fontId="10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Border="true" applyAlignment="true">
      <alignment vertical="center" wrapText="true"/>
    </xf>
    <xf numFmtId="0" fontId="11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177" fontId="5" fillId="0" borderId="0" xfId="0" applyNumberFormat="true" applyFont="true" applyFill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7"/>
  <sheetViews>
    <sheetView showZeros="0" tabSelected="1" zoomScale="115" zoomScaleNormal="115" workbookViewId="0">
      <selection activeCell="A3" sqref="A3:H3"/>
    </sheetView>
  </sheetViews>
  <sheetFormatPr defaultColWidth="9" defaultRowHeight="13.5" outlineLevelCol="7"/>
  <cols>
    <col min="1" max="1" width="6.75" style="4" customWidth="true"/>
    <col min="2" max="2" width="14.125" style="4" customWidth="true"/>
    <col min="3" max="5" width="10.1" style="4" customWidth="true"/>
    <col min="6" max="6" width="11.95" style="4" customWidth="true"/>
    <col min="7" max="7" width="12.2833333333333" style="4" customWidth="true"/>
    <col min="8" max="8" width="11.7333333333333" style="4" customWidth="true"/>
    <col min="9" max="16384" width="9" style="5"/>
  </cols>
  <sheetData>
    <row r="1" ht="24" customHeight="true"/>
    <row r="2" s="1" customFormat="true" ht="24" customHeight="true" spans="1:8">
      <c r="A2" s="6" t="s">
        <v>0</v>
      </c>
      <c r="B2" s="6"/>
      <c r="C2" s="7"/>
      <c r="D2" s="7"/>
      <c r="E2" s="7"/>
      <c r="F2" s="18"/>
      <c r="G2" s="18"/>
      <c r="H2" s="18"/>
    </row>
    <row r="3" ht="36.75" customHeight="true" spans="1:8">
      <c r="A3" s="8" t="s">
        <v>1</v>
      </c>
      <c r="B3" s="8"/>
      <c r="C3" s="8"/>
      <c r="D3" s="8"/>
      <c r="E3" s="8"/>
      <c r="F3" s="8"/>
      <c r="G3" s="8"/>
      <c r="H3" s="8"/>
    </row>
    <row r="4" ht="24" customHeight="true" spans="1:8">
      <c r="A4" s="9"/>
      <c r="B4" s="9"/>
      <c r="C4" s="9"/>
      <c r="D4" s="9"/>
      <c r="E4" s="9"/>
      <c r="F4" s="9"/>
      <c r="G4" s="19" t="s">
        <v>2</v>
      </c>
      <c r="H4" s="19"/>
    </row>
    <row r="5" s="1" customFormat="true" ht="47.25" customHeight="true" spans="1:8">
      <c r="A5" s="10" t="s">
        <v>3</v>
      </c>
      <c r="B5" s="10" t="s">
        <v>4</v>
      </c>
      <c r="C5" s="10" t="s">
        <v>5</v>
      </c>
      <c r="D5" s="10" t="s">
        <v>6</v>
      </c>
      <c r="E5" s="20" t="s">
        <v>7</v>
      </c>
      <c r="F5" s="10" t="s">
        <v>8</v>
      </c>
      <c r="G5" s="10" t="s">
        <v>9</v>
      </c>
      <c r="H5" s="10" t="s">
        <v>10</v>
      </c>
    </row>
    <row r="6" s="2" customFormat="true" ht="31" customHeight="true" spans="1:8">
      <c r="A6" s="11"/>
      <c r="B6" s="11" t="s">
        <v>11</v>
      </c>
      <c r="C6" s="12">
        <f t="shared" ref="C6:H6" si="0">SUM(C7:C43)</f>
        <v>284612</v>
      </c>
      <c r="D6" s="12">
        <f t="shared" si="0"/>
        <v>29388</v>
      </c>
      <c r="E6" s="12">
        <f t="shared" si="0"/>
        <v>30000</v>
      </c>
      <c r="F6" s="12">
        <f t="shared" si="0"/>
        <v>344000</v>
      </c>
      <c r="G6" s="12">
        <f t="shared" si="0"/>
        <v>285647</v>
      </c>
      <c r="H6" s="12">
        <f t="shared" si="0"/>
        <v>58353</v>
      </c>
    </row>
    <row r="7" s="3" customFormat="true" ht="31" customHeight="true" spans="1:8">
      <c r="A7" s="13">
        <v>1</v>
      </c>
      <c r="B7" s="13" t="s">
        <v>12</v>
      </c>
      <c r="C7" s="14">
        <v>2963</v>
      </c>
      <c r="D7" s="15">
        <v>1000</v>
      </c>
      <c r="E7" s="15">
        <v>2737</v>
      </c>
      <c r="F7" s="15">
        <f>SUM(C7:E7)</f>
        <v>6700</v>
      </c>
      <c r="G7" s="21">
        <v>3913</v>
      </c>
      <c r="H7" s="15">
        <f>F7-G7</f>
        <v>2787</v>
      </c>
    </row>
    <row r="8" s="3" customFormat="true" ht="31" customHeight="true" spans="1:8">
      <c r="A8" s="13">
        <v>2</v>
      </c>
      <c r="B8" s="13" t="s">
        <v>13</v>
      </c>
      <c r="C8" s="14">
        <v>2270</v>
      </c>
      <c r="D8" s="15">
        <v>60</v>
      </c>
      <c r="E8" s="15"/>
      <c r="F8" s="15">
        <f t="shared" ref="F8:F43" si="1">SUM(C8:E8)</f>
        <v>2330</v>
      </c>
      <c r="G8" s="21">
        <v>2270</v>
      </c>
      <c r="H8" s="15">
        <f t="shared" ref="H8:H43" si="2">F8-G8</f>
        <v>60</v>
      </c>
    </row>
    <row r="9" s="3" customFormat="true" ht="31" customHeight="true" spans="1:8">
      <c r="A9" s="13">
        <v>3</v>
      </c>
      <c r="B9" s="13" t="s">
        <v>14</v>
      </c>
      <c r="C9" s="14">
        <v>10791</v>
      </c>
      <c r="D9" s="15">
        <v>800</v>
      </c>
      <c r="E9" s="15"/>
      <c r="F9" s="15">
        <f t="shared" si="1"/>
        <v>11591</v>
      </c>
      <c r="G9" s="21">
        <v>10841</v>
      </c>
      <c r="H9" s="15">
        <f t="shared" si="2"/>
        <v>750</v>
      </c>
    </row>
    <row r="10" s="3" customFormat="true" ht="31" customHeight="true" spans="1:8">
      <c r="A10" s="13">
        <v>4</v>
      </c>
      <c r="B10" s="13" t="s">
        <v>15</v>
      </c>
      <c r="C10" s="14">
        <v>5095</v>
      </c>
      <c r="D10" s="15">
        <v>200</v>
      </c>
      <c r="E10" s="15">
        <v>2263</v>
      </c>
      <c r="F10" s="15">
        <f t="shared" si="1"/>
        <v>7558</v>
      </c>
      <c r="G10" s="21">
        <v>4425</v>
      </c>
      <c r="H10" s="15">
        <f t="shared" si="2"/>
        <v>3133</v>
      </c>
    </row>
    <row r="11" s="3" customFormat="true" ht="31" customHeight="true" spans="1:8">
      <c r="A11" s="13">
        <v>5</v>
      </c>
      <c r="B11" s="13" t="s">
        <v>16</v>
      </c>
      <c r="C11" s="14">
        <v>6026</v>
      </c>
      <c r="D11" s="15">
        <v>200</v>
      </c>
      <c r="E11" s="15"/>
      <c r="F11" s="15">
        <f t="shared" si="1"/>
        <v>6226</v>
      </c>
      <c r="G11" s="21">
        <v>5926</v>
      </c>
      <c r="H11" s="15">
        <f t="shared" si="2"/>
        <v>300</v>
      </c>
    </row>
    <row r="12" s="3" customFormat="true" ht="31" customHeight="true" spans="1:8">
      <c r="A12" s="13">
        <v>6</v>
      </c>
      <c r="B12" s="13" t="s">
        <v>17</v>
      </c>
      <c r="C12" s="14">
        <v>4980</v>
      </c>
      <c r="D12" s="15">
        <v>3992</v>
      </c>
      <c r="E12" s="15">
        <v>1769</v>
      </c>
      <c r="F12" s="15">
        <f t="shared" si="1"/>
        <v>10741</v>
      </c>
      <c r="G12" s="21">
        <v>8872</v>
      </c>
      <c r="H12" s="15">
        <f t="shared" si="2"/>
        <v>1869</v>
      </c>
    </row>
    <row r="13" s="3" customFormat="true" ht="31" customHeight="true" spans="1:8">
      <c r="A13" s="13">
        <v>7</v>
      </c>
      <c r="B13" s="13" t="s">
        <v>18</v>
      </c>
      <c r="C13" s="14">
        <v>221</v>
      </c>
      <c r="D13" s="15"/>
      <c r="E13" s="15"/>
      <c r="F13" s="15">
        <f t="shared" si="1"/>
        <v>221</v>
      </c>
      <c r="G13" s="21">
        <v>221</v>
      </c>
      <c r="H13" s="15">
        <f t="shared" si="2"/>
        <v>0</v>
      </c>
    </row>
    <row r="14" s="3" customFormat="true" ht="31" customHeight="true" spans="1:8">
      <c r="A14" s="13">
        <v>8</v>
      </c>
      <c r="B14" s="13" t="s">
        <v>19</v>
      </c>
      <c r="C14" s="14">
        <v>4804</v>
      </c>
      <c r="D14" s="15">
        <v>595</v>
      </c>
      <c r="E14" s="15"/>
      <c r="F14" s="15">
        <f t="shared" si="1"/>
        <v>5399</v>
      </c>
      <c r="G14" s="21">
        <v>4469</v>
      </c>
      <c r="H14" s="15">
        <f t="shared" si="2"/>
        <v>930</v>
      </c>
    </row>
    <row r="15" s="3" customFormat="true" ht="31" customHeight="true" spans="1:8">
      <c r="A15" s="13">
        <v>9</v>
      </c>
      <c r="B15" s="13" t="s">
        <v>20</v>
      </c>
      <c r="C15" s="14">
        <v>6915</v>
      </c>
      <c r="D15" s="15">
        <v>200</v>
      </c>
      <c r="E15" s="15"/>
      <c r="F15" s="15">
        <f t="shared" si="1"/>
        <v>7115</v>
      </c>
      <c r="G15" s="21">
        <v>6965</v>
      </c>
      <c r="H15" s="15">
        <f t="shared" si="2"/>
        <v>150</v>
      </c>
    </row>
    <row r="16" s="3" customFormat="true" ht="31" customHeight="true" spans="1:8">
      <c r="A16" s="13">
        <v>10</v>
      </c>
      <c r="B16" s="13" t="s">
        <v>21</v>
      </c>
      <c r="C16" s="14">
        <v>3278</v>
      </c>
      <c r="D16" s="15"/>
      <c r="E16" s="15">
        <v>3906</v>
      </c>
      <c r="F16" s="15">
        <f t="shared" si="1"/>
        <v>7184</v>
      </c>
      <c r="G16" s="21">
        <v>3384</v>
      </c>
      <c r="H16" s="15">
        <f t="shared" si="2"/>
        <v>3800</v>
      </c>
    </row>
    <row r="17" s="3" customFormat="true" ht="31" customHeight="true" spans="1:8">
      <c r="A17" s="13">
        <v>11</v>
      </c>
      <c r="B17" s="13" t="s">
        <v>22</v>
      </c>
      <c r="C17" s="14">
        <v>21910</v>
      </c>
      <c r="D17" s="15">
        <v>1200</v>
      </c>
      <c r="E17" s="15">
        <v>3240</v>
      </c>
      <c r="F17" s="15">
        <f t="shared" si="1"/>
        <v>26350</v>
      </c>
      <c r="G17" s="21">
        <v>22987</v>
      </c>
      <c r="H17" s="15">
        <f t="shared" si="2"/>
        <v>3363</v>
      </c>
    </row>
    <row r="18" s="3" customFormat="true" ht="31" customHeight="true" spans="1:8">
      <c r="A18" s="13">
        <v>12</v>
      </c>
      <c r="B18" s="13" t="s">
        <v>23</v>
      </c>
      <c r="C18" s="14">
        <v>11516</v>
      </c>
      <c r="D18" s="15"/>
      <c r="E18" s="15">
        <v>1414</v>
      </c>
      <c r="F18" s="15">
        <f t="shared" si="1"/>
        <v>12930</v>
      </c>
      <c r="G18" s="21">
        <v>11381</v>
      </c>
      <c r="H18" s="15">
        <f t="shared" si="2"/>
        <v>1549</v>
      </c>
    </row>
    <row r="19" s="3" customFormat="true" ht="31" customHeight="true" spans="1:8">
      <c r="A19" s="13">
        <v>13</v>
      </c>
      <c r="B19" s="13" t="s">
        <v>24</v>
      </c>
      <c r="C19" s="14">
        <v>502</v>
      </c>
      <c r="D19" s="15"/>
      <c r="E19" s="15"/>
      <c r="F19" s="15">
        <f t="shared" si="1"/>
        <v>502</v>
      </c>
      <c r="G19" s="21">
        <v>472</v>
      </c>
      <c r="H19" s="15">
        <f t="shared" si="2"/>
        <v>30</v>
      </c>
    </row>
    <row r="20" s="3" customFormat="true" ht="31" customHeight="true" spans="1:8">
      <c r="A20" s="13">
        <v>14</v>
      </c>
      <c r="B20" s="13" t="s">
        <v>25</v>
      </c>
      <c r="C20" s="14">
        <v>9609</v>
      </c>
      <c r="D20" s="15">
        <v>400</v>
      </c>
      <c r="E20" s="15"/>
      <c r="F20" s="15">
        <f t="shared" si="1"/>
        <v>10009</v>
      </c>
      <c r="G20" s="21">
        <v>8629</v>
      </c>
      <c r="H20" s="15">
        <f t="shared" si="2"/>
        <v>1380</v>
      </c>
    </row>
    <row r="21" s="3" customFormat="true" ht="31" customHeight="true" spans="1:8">
      <c r="A21" s="13">
        <v>15</v>
      </c>
      <c r="B21" s="13" t="s">
        <v>26</v>
      </c>
      <c r="C21" s="14">
        <v>7767</v>
      </c>
      <c r="D21" s="15">
        <v>1200</v>
      </c>
      <c r="E21" s="15"/>
      <c r="F21" s="15">
        <f t="shared" si="1"/>
        <v>8967</v>
      </c>
      <c r="G21" s="21">
        <v>8742</v>
      </c>
      <c r="H21" s="15">
        <f t="shared" si="2"/>
        <v>225</v>
      </c>
    </row>
    <row r="22" s="3" customFormat="true" ht="31" customHeight="true" spans="1:8">
      <c r="A22" s="13">
        <v>16</v>
      </c>
      <c r="B22" s="13" t="s">
        <v>27</v>
      </c>
      <c r="C22" s="14">
        <v>377</v>
      </c>
      <c r="D22" s="15"/>
      <c r="E22" s="15"/>
      <c r="F22" s="15">
        <f t="shared" si="1"/>
        <v>377</v>
      </c>
      <c r="G22" s="21">
        <v>377</v>
      </c>
      <c r="H22" s="15">
        <f t="shared" si="2"/>
        <v>0</v>
      </c>
    </row>
    <row r="23" s="3" customFormat="true" ht="31" customHeight="true" spans="1:8">
      <c r="A23" s="13">
        <v>17</v>
      </c>
      <c r="B23" s="13" t="s">
        <v>28</v>
      </c>
      <c r="C23" s="14">
        <v>16773</v>
      </c>
      <c r="D23" s="15">
        <v>200</v>
      </c>
      <c r="E23" s="15"/>
      <c r="F23" s="15">
        <f t="shared" si="1"/>
        <v>16973</v>
      </c>
      <c r="G23" s="21">
        <v>15983</v>
      </c>
      <c r="H23" s="15">
        <f t="shared" si="2"/>
        <v>990</v>
      </c>
    </row>
    <row r="24" s="3" customFormat="true" ht="31" customHeight="true" spans="1:8">
      <c r="A24" s="13">
        <v>18</v>
      </c>
      <c r="B24" s="13" t="s">
        <v>29</v>
      </c>
      <c r="C24" s="14">
        <v>8943</v>
      </c>
      <c r="D24" s="15">
        <v>1400</v>
      </c>
      <c r="E24" s="15"/>
      <c r="F24" s="15">
        <f t="shared" si="1"/>
        <v>10343</v>
      </c>
      <c r="G24" s="21">
        <v>9868</v>
      </c>
      <c r="H24" s="15">
        <f t="shared" si="2"/>
        <v>475</v>
      </c>
    </row>
    <row r="25" s="3" customFormat="true" ht="31" customHeight="true" spans="1:8">
      <c r="A25" s="13">
        <v>19</v>
      </c>
      <c r="B25" s="13" t="s">
        <v>30</v>
      </c>
      <c r="C25" s="14">
        <v>287</v>
      </c>
      <c r="D25" s="15"/>
      <c r="E25" s="15"/>
      <c r="F25" s="15">
        <f t="shared" si="1"/>
        <v>287</v>
      </c>
      <c r="G25" s="21">
        <v>257</v>
      </c>
      <c r="H25" s="15">
        <f t="shared" si="2"/>
        <v>30</v>
      </c>
    </row>
    <row r="26" s="3" customFormat="true" ht="31" customHeight="true" spans="1:8">
      <c r="A26" s="13">
        <v>20</v>
      </c>
      <c r="B26" s="13" t="s">
        <v>31</v>
      </c>
      <c r="C26" s="14">
        <v>10225</v>
      </c>
      <c r="D26" s="15">
        <v>400</v>
      </c>
      <c r="E26" s="15">
        <v>2851</v>
      </c>
      <c r="F26" s="15">
        <f t="shared" si="1"/>
        <v>13476</v>
      </c>
      <c r="G26" s="21">
        <v>9755</v>
      </c>
      <c r="H26" s="15">
        <f t="shared" si="2"/>
        <v>3721</v>
      </c>
    </row>
    <row r="27" s="3" customFormat="true" ht="31" customHeight="true" spans="1:8">
      <c r="A27" s="13">
        <v>21</v>
      </c>
      <c r="B27" s="13" t="s">
        <v>32</v>
      </c>
      <c r="C27" s="14">
        <v>11960</v>
      </c>
      <c r="D27" s="15">
        <v>200</v>
      </c>
      <c r="E27" s="15">
        <v>2544</v>
      </c>
      <c r="F27" s="15">
        <f t="shared" si="1"/>
        <v>14704</v>
      </c>
      <c r="G27" s="21">
        <v>12460</v>
      </c>
      <c r="H27" s="15">
        <f t="shared" si="2"/>
        <v>2244</v>
      </c>
    </row>
    <row r="28" s="3" customFormat="true" ht="31" customHeight="true" spans="1:8">
      <c r="A28" s="13">
        <v>22</v>
      </c>
      <c r="B28" s="13" t="s">
        <v>33</v>
      </c>
      <c r="C28" s="14">
        <v>19198</v>
      </c>
      <c r="D28" s="15">
        <v>200</v>
      </c>
      <c r="E28" s="15">
        <v>2609</v>
      </c>
      <c r="F28" s="15">
        <f t="shared" si="1"/>
        <v>22007</v>
      </c>
      <c r="G28" s="21">
        <v>18538</v>
      </c>
      <c r="H28" s="15">
        <f t="shared" si="2"/>
        <v>3469</v>
      </c>
    </row>
    <row r="29" s="3" customFormat="true" ht="31" customHeight="true" spans="1:8">
      <c r="A29" s="13">
        <v>23</v>
      </c>
      <c r="B29" s="13" t="s">
        <v>34</v>
      </c>
      <c r="C29" s="14">
        <v>7093</v>
      </c>
      <c r="D29" s="15">
        <v>600</v>
      </c>
      <c r="E29" s="15"/>
      <c r="F29" s="15">
        <f t="shared" si="1"/>
        <v>7693</v>
      </c>
      <c r="G29" s="21">
        <v>7543</v>
      </c>
      <c r="H29" s="15">
        <f t="shared" si="2"/>
        <v>150</v>
      </c>
    </row>
    <row r="30" s="3" customFormat="true" ht="31" customHeight="true" spans="1:8">
      <c r="A30" s="13">
        <v>24</v>
      </c>
      <c r="B30" s="13" t="s">
        <v>35</v>
      </c>
      <c r="C30" s="14">
        <v>155</v>
      </c>
      <c r="D30" s="15"/>
      <c r="E30" s="15"/>
      <c r="F30" s="15">
        <f t="shared" si="1"/>
        <v>155</v>
      </c>
      <c r="G30" s="21">
        <v>155</v>
      </c>
      <c r="H30" s="15">
        <f t="shared" si="2"/>
        <v>0</v>
      </c>
    </row>
    <row r="31" s="3" customFormat="true" ht="31" customHeight="true" spans="1:8">
      <c r="A31" s="13">
        <v>25</v>
      </c>
      <c r="B31" s="13" t="s">
        <v>36</v>
      </c>
      <c r="C31" s="14">
        <v>7664</v>
      </c>
      <c r="D31" s="15">
        <f>2400+891</f>
        <v>3291</v>
      </c>
      <c r="E31" s="15"/>
      <c r="F31" s="15">
        <f t="shared" si="1"/>
        <v>10955</v>
      </c>
      <c r="G31" s="21">
        <v>9158</v>
      </c>
      <c r="H31" s="15">
        <f t="shared" si="2"/>
        <v>1797</v>
      </c>
    </row>
    <row r="32" s="3" customFormat="true" ht="31" customHeight="true" spans="1:8">
      <c r="A32" s="13">
        <v>26</v>
      </c>
      <c r="B32" s="13" t="s">
        <v>37</v>
      </c>
      <c r="C32" s="14">
        <v>2321</v>
      </c>
      <c r="D32" s="15"/>
      <c r="E32" s="15"/>
      <c r="F32" s="15">
        <f t="shared" si="1"/>
        <v>2321</v>
      </c>
      <c r="G32" s="21">
        <v>2291</v>
      </c>
      <c r="H32" s="15">
        <f t="shared" si="2"/>
        <v>30</v>
      </c>
    </row>
    <row r="33" s="3" customFormat="true" ht="31" customHeight="true" spans="1:8">
      <c r="A33" s="13">
        <v>27</v>
      </c>
      <c r="B33" s="13" t="s">
        <v>38</v>
      </c>
      <c r="C33" s="14">
        <v>13764</v>
      </c>
      <c r="D33" s="15">
        <v>2800</v>
      </c>
      <c r="E33" s="15">
        <v>3034</v>
      </c>
      <c r="F33" s="15">
        <f t="shared" si="1"/>
        <v>19598</v>
      </c>
      <c r="G33" s="21">
        <v>13124</v>
      </c>
      <c r="H33" s="15">
        <f t="shared" si="2"/>
        <v>6474</v>
      </c>
    </row>
    <row r="34" s="3" customFormat="true" ht="31" customHeight="true" spans="1:8">
      <c r="A34" s="13">
        <v>28</v>
      </c>
      <c r="B34" s="13" t="s">
        <v>39</v>
      </c>
      <c r="C34" s="14">
        <v>23846</v>
      </c>
      <c r="D34" s="15">
        <v>600</v>
      </c>
      <c r="E34" s="15"/>
      <c r="F34" s="15">
        <f t="shared" si="1"/>
        <v>24446</v>
      </c>
      <c r="G34" s="21">
        <v>20126</v>
      </c>
      <c r="H34" s="15">
        <f t="shared" si="2"/>
        <v>4320</v>
      </c>
    </row>
    <row r="35" s="3" customFormat="true" ht="31" customHeight="true" spans="1:8">
      <c r="A35" s="13">
        <v>29</v>
      </c>
      <c r="B35" s="13" t="s">
        <v>40</v>
      </c>
      <c r="C35" s="14">
        <v>10574</v>
      </c>
      <c r="D35" s="15">
        <v>400</v>
      </c>
      <c r="E35" s="15"/>
      <c r="F35" s="15">
        <f t="shared" si="1"/>
        <v>10974</v>
      </c>
      <c r="G35" s="21">
        <v>9774</v>
      </c>
      <c r="H35" s="15">
        <f t="shared" si="2"/>
        <v>1200</v>
      </c>
    </row>
    <row r="36" s="3" customFormat="true" ht="31" customHeight="true" spans="1:8">
      <c r="A36" s="13">
        <v>30</v>
      </c>
      <c r="B36" s="13" t="s">
        <v>41</v>
      </c>
      <c r="C36" s="14">
        <v>5663</v>
      </c>
      <c r="D36" s="15">
        <v>200</v>
      </c>
      <c r="E36" s="15"/>
      <c r="F36" s="15">
        <f t="shared" si="1"/>
        <v>5863</v>
      </c>
      <c r="G36" s="21">
        <v>5023</v>
      </c>
      <c r="H36" s="15">
        <f t="shared" si="2"/>
        <v>840</v>
      </c>
    </row>
    <row r="37" s="3" customFormat="true" ht="31" customHeight="true" spans="1:8">
      <c r="A37" s="13">
        <v>31</v>
      </c>
      <c r="B37" s="13" t="s">
        <v>42</v>
      </c>
      <c r="C37" s="14">
        <v>1785</v>
      </c>
      <c r="D37" s="15">
        <v>2700</v>
      </c>
      <c r="E37" s="15"/>
      <c r="F37" s="15">
        <f t="shared" si="1"/>
        <v>4485</v>
      </c>
      <c r="G37" s="21">
        <v>2405</v>
      </c>
      <c r="H37" s="15">
        <f t="shared" si="2"/>
        <v>2080</v>
      </c>
    </row>
    <row r="38" s="3" customFormat="true" ht="31" customHeight="true" spans="1:8">
      <c r="A38" s="13">
        <v>32</v>
      </c>
      <c r="B38" s="13" t="s">
        <v>43</v>
      </c>
      <c r="C38" s="14">
        <v>16845</v>
      </c>
      <c r="D38" s="15">
        <v>600</v>
      </c>
      <c r="E38" s="15">
        <v>3633</v>
      </c>
      <c r="F38" s="15">
        <f t="shared" si="1"/>
        <v>21078</v>
      </c>
      <c r="G38" s="21">
        <v>14905</v>
      </c>
      <c r="H38" s="15">
        <f t="shared" si="2"/>
        <v>6173</v>
      </c>
    </row>
    <row r="39" s="3" customFormat="true" ht="31" customHeight="true" spans="1:8">
      <c r="A39" s="13">
        <v>33</v>
      </c>
      <c r="B39" s="13" t="s">
        <v>44</v>
      </c>
      <c r="C39" s="14">
        <v>15399</v>
      </c>
      <c r="D39" s="15">
        <v>400</v>
      </c>
      <c r="E39" s="15"/>
      <c r="F39" s="15">
        <f t="shared" si="1"/>
        <v>15799</v>
      </c>
      <c r="G39" s="21">
        <v>15359</v>
      </c>
      <c r="H39" s="15">
        <f t="shared" si="2"/>
        <v>440</v>
      </c>
    </row>
    <row r="40" s="3" customFormat="true" ht="31" customHeight="true" spans="1:8">
      <c r="A40" s="13">
        <v>34</v>
      </c>
      <c r="B40" s="13" t="s">
        <v>45</v>
      </c>
      <c r="C40" s="16">
        <v>3888</v>
      </c>
      <c r="D40" s="15">
        <v>400</v>
      </c>
      <c r="E40" s="15"/>
      <c r="F40" s="15">
        <f t="shared" si="1"/>
        <v>4288</v>
      </c>
      <c r="G40" s="21">
        <v>4248</v>
      </c>
      <c r="H40" s="15">
        <f t="shared" si="2"/>
        <v>40</v>
      </c>
    </row>
    <row r="41" s="3" customFormat="true" ht="31" customHeight="true" spans="1:8">
      <c r="A41" s="13">
        <v>35</v>
      </c>
      <c r="B41" s="13" t="s">
        <v>46</v>
      </c>
      <c r="C41" s="16">
        <v>2263</v>
      </c>
      <c r="D41" s="15"/>
      <c r="E41" s="15"/>
      <c r="F41" s="15">
        <f t="shared" si="1"/>
        <v>2263</v>
      </c>
      <c r="G41" s="21">
        <v>1823</v>
      </c>
      <c r="H41" s="15">
        <f t="shared" si="2"/>
        <v>440</v>
      </c>
    </row>
    <row r="42" s="3" customFormat="true" ht="31" customHeight="true" spans="1:8">
      <c r="A42" s="13">
        <v>36</v>
      </c>
      <c r="B42" s="13" t="s">
        <v>47</v>
      </c>
      <c r="C42" s="16">
        <v>5748</v>
      </c>
      <c r="D42" s="15">
        <f>2400+2750</f>
        <v>5150</v>
      </c>
      <c r="E42" s="15"/>
      <c r="F42" s="15">
        <f t="shared" si="1"/>
        <v>10898</v>
      </c>
      <c r="G42" s="21">
        <v>8428</v>
      </c>
      <c r="H42" s="15">
        <f t="shared" si="2"/>
        <v>2470</v>
      </c>
    </row>
    <row r="43" s="3" customFormat="true" ht="31" customHeight="true" spans="1:8">
      <c r="A43" s="13">
        <v>37</v>
      </c>
      <c r="B43" s="13" t="s">
        <v>48</v>
      </c>
      <c r="C43" s="16">
        <v>1194</v>
      </c>
      <c r="D43" s="15"/>
      <c r="E43" s="15"/>
      <c r="F43" s="15">
        <f t="shared" si="1"/>
        <v>1194</v>
      </c>
      <c r="G43" s="15">
        <v>550</v>
      </c>
      <c r="H43" s="15">
        <f t="shared" si="2"/>
        <v>644</v>
      </c>
    </row>
    <row r="44" ht="14.25" spans="1:8">
      <c r="A44" s="17"/>
      <c r="B44" s="17"/>
      <c r="C44" s="17"/>
      <c r="D44" s="17"/>
      <c r="E44" s="17"/>
      <c r="F44" s="17"/>
      <c r="G44" s="17"/>
      <c r="H44" s="17"/>
    </row>
    <row r="45" ht="14.25" spans="1:8">
      <c r="A45" s="17"/>
      <c r="B45" s="17"/>
      <c r="C45" s="17"/>
      <c r="D45" s="17"/>
      <c r="E45" s="17"/>
      <c r="F45" s="17"/>
      <c r="G45" s="17"/>
      <c r="H45" s="17"/>
    </row>
    <row r="46" ht="14.25" spans="1:8">
      <c r="A46" s="17"/>
      <c r="B46" s="17"/>
      <c r="C46" s="17"/>
      <c r="D46" s="17"/>
      <c r="E46" s="17"/>
      <c r="F46" s="17"/>
      <c r="G46" s="17"/>
      <c r="H46" s="17"/>
    </row>
    <row r="47" ht="14.25" spans="1:8">
      <c r="A47" s="17"/>
      <c r="B47" s="17"/>
      <c r="C47" s="17"/>
      <c r="D47" s="17"/>
      <c r="E47" s="17"/>
      <c r="F47" s="17"/>
      <c r="G47" s="17"/>
      <c r="H47" s="17"/>
    </row>
    <row r="48" ht="14.25" spans="1:8">
      <c r="A48" s="17"/>
      <c r="B48" s="17"/>
      <c r="C48" s="17"/>
      <c r="D48" s="17"/>
      <c r="E48" s="17"/>
      <c r="F48" s="17"/>
      <c r="G48" s="17"/>
      <c r="H48" s="17"/>
    </row>
    <row r="49" ht="14.25" spans="1:8">
      <c r="A49" s="17"/>
      <c r="B49" s="17"/>
      <c r="C49" s="17"/>
      <c r="D49" s="17"/>
      <c r="E49" s="17"/>
      <c r="F49" s="17"/>
      <c r="G49" s="17"/>
      <c r="H49" s="17"/>
    </row>
    <row r="50" ht="14.25" spans="1:8">
      <c r="A50" s="17"/>
      <c r="B50" s="17"/>
      <c r="C50" s="17"/>
      <c r="D50" s="17"/>
      <c r="E50" s="17"/>
      <c r="F50" s="17"/>
      <c r="G50" s="17"/>
      <c r="H50" s="17"/>
    </row>
    <row r="51" ht="14.25" spans="1:8">
      <c r="A51" s="17"/>
      <c r="B51" s="17"/>
      <c r="C51" s="17"/>
      <c r="D51" s="17"/>
      <c r="E51" s="17"/>
      <c r="F51" s="17"/>
      <c r="G51" s="17"/>
      <c r="H51" s="17"/>
    </row>
    <row r="52" ht="14.25" spans="1:8">
      <c r="A52" s="17"/>
      <c r="B52" s="17"/>
      <c r="C52" s="17"/>
      <c r="D52" s="17"/>
      <c r="E52" s="17"/>
      <c r="F52" s="17"/>
      <c r="G52" s="17"/>
      <c r="H52" s="17"/>
    </row>
    <row r="53" ht="14.25" spans="1:8">
      <c r="A53" s="17"/>
      <c r="B53" s="17"/>
      <c r="C53" s="17"/>
      <c r="D53" s="17"/>
      <c r="E53" s="17"/>
      <c r="F53" s="17"/>
      <c r="G53" s="17"/>
      <c r="H53" s="17"/>
    </row>
    <row r="54" ht="14.25" spans="1:8">
      <c r="A54" s="17"/>
      <c r="B54" s="17"/>
      <c r="C54" s="17"/>
      <c r="D54" s="17"/>
      <c r="E54" s="17"/>
      <c r="F54" s="17"/>
      <c r="G54" s="17"/>
      <c r="H54" s="17"/>
    </row>
    <row r="55" ht="14.25" spans="1:8">
      <c r="A55" s="17"/>
      <c r="B55" s="17"/>
      <c r="C55" s="17"/>
      <c r="D55" s="17"/>
      <c r="E55" s="17"/>
      <c r="F55" s="17"/>
      <c r="G55" s="17"/>
      <c r="H55" s="17"/>
    </row>
    <row r="56" ht="14.25" spans="1:8">
      <c r="A56" s="17"/>
      <c r="B56" s="17"/>
      <c r="C56" s="17"/>
      <c r="D56" s="17"/>
      <c r="E56" s="17"/>
      <c r="F56" s="17"/>
      <c r="G56" s="17"/>
      <c r="H56" s="17"/>
    </row>
    <row r="57" ht="14.25" spans="1:8">
      <c r="A57" s="17"/>
      <c r="B57" s="17"/>
      <c r="C57" s="17"/>
      <c r="D57" s="17"/>
      <c r="E57" s="17"/>
      <c r="F57" s="17"/>
      <c r="G57" s="17"/>
      <c r="H57" s="17"/>
    </row>
  </sheetData>
  <mergeCells count="3">
    <mergeCell ref="A2:B2"/>
    <mergeCell ref="A3:H3"/>
    <mergeCell ref="G4:H4"/>
  </mergeCells>
  <printOptions horizontalCentered="true"/>
  <pageMargins left="0.708333333333333" right="0.708333333333333" top="0.984027777777778" bottom="0.984027777777778" header="0.275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发文----提前下达20161020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俞晓敏</dc:creator>
  <cp:lastModifiedBy>yubin</cp:lastModifiedBy>
  <dcterms:created xsi:type="dcterms:W3CDTF">2015-09-15T01:14:00Z</dcterms:created>
  <cp:lastPrinted>2020-05-27T06:39:00Z</cp:lastPrinted>
  <dcterms:modified xsi:type="dcterms:W3CDTF">2022-04-24T13:49:38Z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